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398" activeTab="0"/>
  </bookViews>
  <sheets>
    <sheet name="Munkalap1" sheetId="1" r:id="rId1"/>
    <sheet name="Munka1" sheetId="2" r:id="rId2"/>
    <sheet name="2016-2018" sheetId="3" r:id="rId3"/>
    <sheet name="Szállásjellegű létesítmények" sheetId="4" r:id="rId4"/>
    <sheet name="2015 éves ksh" sheetId="5" r:id="rId5"/>
    <sheet name="aktuális" sheetId="6" r:id="rId6"/>
  </sheets>
  <definedNames>
    <definedName name="_xlfn.AGGREGATE" hidden="1">#NAME?</definedName>
    <definedName name="_xlnm.Print_Area" localSheetId="0">'Munkalap1'!$A$1:$P$114</definedName>
    <definedName name="_xlnm.Print_Area" localSheetId="3">'Szállásjellegű létesítmények'!$A$1:$G$43</definedName>
  </definedNames>
  <calcPr fullCalcOnLoad="1"/>
</workbook>
</file>

<file path=xl/sharedStrings.xml><?xml version="1.0" encoding="utf-8"?>
<sst xmlns="http://schemas.openxmlformats.org/spreadsheetml/2006/main" count="1480" uniqueCount="616">
  <si>
    <t>SZÁLLÁSHELY-NYILVÁNTARTÁS:</t>
  </si>
  <si>
    <t xml:space="preserve">Szolgáltató </t>
  </si>
  <si>
    <t>Az engedélyezett szolgáltatási tevékenység megjelölése:</t>
  </si>
  <si>
    <t>A tevékenység megkezdésének v. folytatásának az engedélyben foglalt területi és időbeli korlátai:</t>
  </si>
  <si>
    <t>Szálláshely</t>
  </si>
  <si>
    <t>Neve:</t>
  </si>
  <si>
    <t>Lakcíme:</t>
  </si>
  <si>
    <t>Szervezet esetén székhelye:</t>
  </si>
  <si>
    <t>Címe:</t>
  </si>
  <si>
    <t>Helyrajzi száma:</t>
  </si>
  <si>
    <t>Megnevezése:</t>
  </si>
  <si>
    <t>Szolgáltatás adószáma:</t>
  </si>
  <si>
    <t>Szolgáltatási tevékenység típusa:</t>
  </si>
  <si>
    <t>Befogadóképessége:</t>
  </si>
  <si>
    <t>Üzemeltetési engedélyszáma és az engedély kiadásának a dátuma:</t>
  </si>
  <si>
    <t>Ideiglenes bezárásának ténye, időtartama:</t>
  </si>
  <si>
    <t>Megszűnésének időpontja és a megszűnés oka:</t>
  </si>
  <si>
    <t>Szepsi Laczkó Máté Mezőgazdasági Szakképző Iskola</t>
  </si>
  <si>
    <t>Sátoraljaújhely, Kossuth Lajos utca 28.-32.</t>
  </si>
  <si>
    <t>közösségi szálláshely</t>
  </si>
  <si>
    <t>3980 Sátoraljaújhely, Kossuth Lajos utca 28.-32.</t>
  </si>
  <si>
    <t>Mohácsi Mátyás Kollégium</t>
  </si>
  <si>
    <t>szálláshely-szolgáltatás</t>
  </si>
  <si>
    <t>Ignácz és Társa Idegenforgalmi Bt.</t>
  </si>
  <si>
    <t>Sátoraljaújhely, Oremus utca 10.</t>
  </si>
  <si>
    <t>Várhegy Üdülő</t>
  </si>
  <si>
    <t>Nándi és Társa Vendéglátóipari, Kereskedelmi és Szolgáltató Kft.</t>
  </si>
  <si>
    <t>Sátoraljaújhely, Kazinczy utca 273.</t>
  </si>
  <si>
    <t>Múzeumkert Panzió</t>
  </si>
  <si>
    <t>Panzió</t>
  </si>
  <si>
    <t>Janos Szappanos General Trade Organization Kft.</t>
  </si>
  <si>
    <t>Sátoraljaújhely, Mártírok útja 29.</t>
  </si>
  <si>
    <t>Csillagfény Panzió</t>
  </si>
  <si>
    <t>EGO-GAST Bt.</t>
  </si>
  <si>
    <t>Sátoraljaújhely, Török utca 1.</t>
  </si>
  <si>
    <t>Kossuth Túristaház</t>
  </si>
  <si>
    <t>HARCON Zrt.</t>
  </si>
  <si>
    <t>Sátoraljaújhely, Torzsás utca 25.</t>
  </si>
  <si>
    <t>Hotel Hunor</t>
  </si>
  <si>
    <t>szálloda</t>
  </si>
  <si>
    <t>Zemplén Idegenforgalmi Szálloda és Vendéglátó Kft.</t>
  </si>
  <si>
    <t>Sátoraljaújhely, Széchenyi tér 5.</t>
  </si>
  <si>
    <t>Hotel König</t>
  </si>
  <si>
    <t>"SMARAGDVÖLGY" Kereskedelmi és Szolgáltató Kft.</t>
  </si>
  <si>
    <t>Sátoraljaújhely, Magaspatak völgye</t>
  </si>
  <si>
    <t>0234/17</t>
  </si>
  <si>
    <t>Smaragdvölgy Pihenőpark</t>
  </si>
  <si>
    <t>üdülőház</t>
  </si>
  <si>
    <t>Kacsikné Károlyi Anna</t>
  </si>
  <si>
    <t>Sátoraljaújhely, Dózsa György utca 17.</t>
  </si>
  <si>
    <t>Privát Szállás Panzió</t>
  </si>
  <si>
    <t>Köveshegy Udvarház Idegenforgalmi Kft.</t>
  </si>
  <si>
    <t>Sátoraljaújhely, Köveshegy 7.</t>
  </si>
  <si>
    <t>Köveshegy Udvarház</t>
  </si>
  <si>
    <t>Hotel Henriette</t>
  </si>
  <si>
    <t>Ajzner Miklósné</t>
  </si>
  <si>
    <t>Sátoraljaújhely, Bocskai utca 3.</t>
  </si>
  <si>
    <t>egyéb szálláshely</t>
  </si>
  <si>
    <t xml:space="preserve"> 6 fő</t>
  </si>
  <si>
    <t>Bánszegi Józsefné</t>
  </si>
  <si>
    <t>Sátoraljaújhely, Krúdy gyula utca 4.</t>
  </si>
  <si>
    <t>6 fő</t>
  </si>
  <si>
    <t>Boros Tihamér</t>
  </si>
  <si>
    <t>Majoros István</t>
  </si>
  <si>
    <t>Sátoraljaújhely, Esze Tamás utca 20.</t>
  </si>
  <si>
    <t>8 fő</t>
  </si>
  <si>
    <t>Monok Imréné</t>
  </si>
  <si>
    <t>Sátoraljaújhey, Kazinczy utca 263.</t>
  </si>
  <si>
    <t>Monok Istvánné</t>
  </si>
  <si>
    <t>4 fő</t>
  </si>
  <si>
    <t>Majoros Zsolt</t>
  </si>
  <si>
    <t>Lajkó András Lászlóné</t>
  </si>
  <si>
    <t>Sátoraljaújhely, Kisvasút utca 3.</t>
  </si>
  <si>
    <t>10 fő</t>
  </si>
  <si>
    <t>B-A-Z Megyei Nyugdíjbiztosítási Igzgatóság</t>
  </si>
  <si>
    <t>Sátoraljaújhely, Kazinczy utca 246.</t>
  </si>
  <si>
    <t>Sátoraljaújhely, Kossuth Lajos utca 29.</t>
  </si>
  <si>
    <t>Fortunyák Lászlóné</t>
  </si>
  <si>
    <t>Sátoraljaújhely, Jakobinus utca 20.</t>
  </si>
  <si>
    <t>Ignácz Lászlóné</t>
  </si>
  <si>
    <t>Sátoraljaújhely, Kossuth Lajos utca 24.</t>
  </si>
  <si>
    <t>Balogh Gyula</t>
  </si>
  <si>
    <t>Sátoraljaújhely, Lőtér utca 17.</t>
  </si>
  <si>
    <t>Dobai Ferenc</t>
  </si>
  <si>
    <t>Sátoraljaújhely, Bányácska utca 29.</t>
  </si>
  <si>
    <t>Király Béláné</t>
  </si>
  <si>
    <t>Sátoraljaújhely, Kazinczy utca 36.</t>
  </si>
  <si>
    <t>5 fő</t>
  </si>
  <si>
    <t>Benkeiné Perger Éva</t>
  </si>
  <si>
    <t>4400 Nyíregyháza, Sólyom utca 22.-24.</t>
  </si>
  <si>
    <t>Sátoraljaújhely, Bányácska utca 81.</t>
  </si>
  <si>
    <t>9 fő</t>
  </si>
  <si>
    <t>Baghy Miklós</t>
  </si>
  <si>
    <t>Sátoraljaújhely, Bányácska utca 79.</t>
  </si>
  <si>
    <t>7 fő</t>
  </si>
  <si>
    <t>Gergely Istvánné</t>
  </si>
  <si>
    <t>Sátoraljaújhely, Kárpát utca 25.</t>
  </si>
  <si>
    <t>Zülz Angelika</t>
  </si>
  <si>
    <t>Sátoraljaújhely, Hegy utca 2.</t>
  </si>
  <si>
    <t>Sátoraljaújhely, Felsőzsólyomka utca 27.</t>
  </si>
  <si>
    <t>Tóth Ferenc</t>
  </si>
  <si>
    <t>Sátoraljaújhely, Ipartelep utca 29/A.</t>
  </si>
  <si>
    <t>11 fő</t>
  </si>
  <si>
    <t>Sátoraljaújhely, Akácos utca 2/B.</t>
  </si>
  <si>
    <t>Sátoraljaújhely, Lőtér utca 14.</t>
  </si>
  <si>
    <t>Kozmáné Dudás Éva</t>
  </si>
  <si>
    <t>Sprencz Tamás</t>
  </si>
  <si>
    <t>Sátoraljaújhely, Oremus dűlő</t>
  </si>
  <si>
    <t>Észak-magyarországi Regionális Munkaügyi Központ Sátoraljaújhelyi Kirendeltsége</t>
  </si>
  <si>
    <t>Sátoraljaújhely, Hajnal utca 24.</t>
  </si>
  <si>
    <t>Rózsakert Vendégház</t>
  </si>
  <si>
    <t>Vendégház</t>
  </si>
  <si>
    <t>Fortunyák László</t>
  </si>
  <si>
    <t>Berg</t>
  </si>
  <si>
    <t>Napraforgó Vendégház</t>
  </si>
  <si>
    <t>Sátoraljaújhely, Dókus utca 2.</t>
  </si>
  <si>
    <t>Sátoraljaújhely, Kazinczy utca 268.</t>
  </si>
  <si>
    <t>Sátoraljaújhely, Kopaszka utca 20.</t>
  </si>
  <si>
    <t>1036 Budapest, Lajos utca 160.-162.</t>
  </si>
  <si>
    <t>3950 Sárospatak, Rákóczi utca 58.</t>
  </si>
  <si>
    <t>4461 Nyírtelek, Jakus bokor 23.</t>
  </si>
  <si>
    <t>3980 Sátoraljaújhely, Dókus utca 2.</t>
  </si>
  <si>
    <t>Statisztikai számjele:</t>
  </si>
  <si>
    <t>Csontos és Balabás Bt.</t>
  </si>
  <si>
    <t>Sátoraljaújhely, Felsőzsólyomka utca 9.</t>
  </si>
  <si>
    <t>panzió</t>
  </si>
  <si>
    <t>Bíró László Zoltán</t>
  </si>
  <si>
    <t>7400 Kaposvár, Rege utca 3.</t>
  </si>
  <si>
    <t>Sátoraljaújhely, Kazinczy utca 2. II/8.</t>
  </si>
  <si>
    <t>Kazinczy Szállás</t>
  </si>
  <si>
    <t>Sütő Tibor, Sütő Tiborné</t>
  </si>
  <si>
    <t>3980 Sátoraljaújhely, Mártírok út 25.</t>
  </si>
  <si>
    <t>ELALTAT-LAK</t>
  </si>
  <si>
    <t>24 fő</t>
  </si>
  <si>
    <t>Sátoraljaújhely, Deák utca 40.</t>
  </si>
  <si>
    <t>Tóthné Dakos Sarolta</t>
  </si>
  <si>
    <t>Sátoraljaújhely, Ady Endre u.2.</t>
  </si>
  <si>
    <t>Sátoraljaújhely, Veresföld 3.</t>
  </si>
  <si>
    <t>MAGASHEGY KORONÁJA</t>
  </si>
  <si>
    <t>Sátoraljaújhely, Révész utca 5.3/3.</t>
  </si>
  <si>
    <t>Szállodák:</t>
  </si>
  <si>
    <t>Szálláshely neve</t>
  </si>
  <si>
    <t>Címe</t>
  </si>
  <si>
    <t>Szolgáltató neve:</t>
  </si>
  <si>
    <t>Motelek, Panziók</t>
  </si>
  <si>
    <t>Üdülő- Szálló</t>
  </si>
  <si>
    <t>Sátoraljaújhely, Vasári Pál utca 16.</t>
  </si>
  <si>
    <t>Sátoraljaújhely, Mártírok útja 25.</t>
  </si>
  <si>
    <t>Egyéb szálláshelyek</t>
  </si>
  <si>
    <t>Szolgáltató címe</t>
  </si>
  <si>
    <t>Befogadó képessége</t>
  </si>
  <si>
    <t>Tájékoztatás a Sátoraljaújhely Város Önkormányzat a Hivatásos Tűzoltósága részére /Ügyiratszám: A/160/2010/</t>
  </si>
  <si>
    <t>Sátoraljaújhely, Kárpát utca 27.</t>
  </si>
  <si>
    <t>Gergely Istvánné- név vált: Gergely Matyi Ágnes</t>
  </si>
  <si>
    <t>2012.02.14-üzemelteő váltás</t>
  </si>
  <si>
    <t>34/2012</t>
  </si>
  <si>
    <t>Drop-In Kft.</t>
  </si>
  <si>
    <t>Sátoraljaújhely, Torzsás u. 25.</t>
  </si>
  <si>
    <t>10360147-2-05</t>
  </si>
  <si>
    <t>10360147-5510-113-05</t>
  </si>
  <si>
    <t>60 fő</t>
  </si>
  <si>
    <t>8/2012</t>
  </si>
  <si>
    <t>4461 Nyírtelek, Debreceni u. 269.</t>
  </si>
  <si>
    <t>0234/17, 0238/2, 0238/5, 0238/6</t>
  </si>
  <si>
    <t>12733381-2-15</t>
  </si>
  <si>
    <t>üdülőház, kemping</t>
  </si>
  <si>
    <t>157 fő</t>
  </si>
  <si>
    <t>2004.04.08 és 2012.03.22</t>
  </si>
  <si>
    <t>"SMARAGDVÖLGY" Kft.</t>
  </si>
  <si>
    <t>DROP-IN Kft.</t>
  </si>
  <si>
    <t>35/2012</t>
  </si>
  <si>
    <t>Terjék Eszter</t>
  </si>
  <si>
    <t>42/2012</t>
  </si>
  <si>
    <t>Heszperosz Kft.</t>
  </si>
  <si>
    <t>3950 Sárospatak, Dózsa Gy. u. 2.</t>
  </si>
  <si>
    <t>21 fő</t>
  </si>
  <si>
    <t>23709085-2-05</t>
  </si>
  <si>
    <t>23709085-8010-113-05</t>
  </si>
  <si>
    <t>Sátoraljaújhely, Szeder u. 20.</t>
  </si>
  <si>
    <t>Sátoraljaújhely-Rudabányácska, Kárpát u. 18.</t>
  </si>
  <si>
    <t>Eszter Vendégház</t>
  </si>
  <si>
    <t>76634053-1-25</t>
  </si>
  <si>
    <t>76634053-5520-233-05</t>
  </si>
  <si>
    <t>Sátoraljaújhely- Rudabányácska, Kárpát u. 18.</t>
  </si>
  <si>
    <t>36/2012</t>
  </si>
  <si>
    <t>43/2012</t>
  </si>
  <si>
    <t>Sátoraljaújhely, Akácos u. 2/b</t>
  </si>
  <si>
    <t>Sziklakert Vendégház</t>
  </si>
  <si>
    <t>Sátoraljaújhely, 
Kossuth Lajos utca 28.-32.</t>
  </si>
  <si>
    <t>Sátoraljaújhely, 
Kazinczy utca 268.</t>
  </si>
  <si>
    <t>Sátoraljaújhely, 
Kopaszka utca 20.</t>
  </si>
  <si>
    <t>Napsugár Vendégház</t>
  </si>
  <si>
    <t>Ilona vendégház</t>
  </si>
  <si>
    <t>Saci Panzió</t>
  </si>
  <si>
    <t>Széphalmi Misszió Református Egyházközség Gyülekezeti Háza</t>
  </si>
  <si>
    <t>Vendégszobák</t>
  </si>
  <si>
    <t>Csigaház vendégház</t>
  </si>
  <si>
    <t>Három Testvér vendégház</t>
  </si>
  <si>
    <t>Baghy vendégház</t>
  </si>
  <si>
    <t>Anita vendégház</t>
  </si>
  <si>
    <t>Ignáth Péter</t>
  </si>
  <si>
    <t>3945 Rudabányácska, Lőtér u. 20</t>
  </si>
  <si>
    <t>Rudabányácska, Lőtér u. 20</t>
  </si>
  <si>
    <t>VADÁSZ-LAK</t>
  </si>
  <si>
    <t>41/2012</t>
  </si>
  <si>
    <t>40/2012</t>
  </si>
  <si>
    <t>39/2012</t>
  </si>
  <si>
    <t>38/2012</t>
  </si>
  <si>
    <t>4 fő, 2 szoba</t>
  </si>
  <si>
    <t>5 fő, 2 szoba</t>
  </si>
  <si>
    <t>6 fő, 2 szoba</t>
  </si>
  <si>
    <t xml:space="preserve"> 6 fő, 2 szoba</t>
  </si>
  <si>
    <t>10 fő, 3 szoba</t>
  </si>
  <si>
    <t>8 fő, 2 szoba</t>
  </si>
  <si>
    <t>10 fő, 5 szoba</t>
  </si>
  <si>
    <t>4 fő, 1 szoba</t>
  </si>
  <si>
    <t>9 fő, 2 szoba</t>
  </si>
  <si>
    <t>7 fő, 2 szoba</t>
  </si>
  <si>
    <t>9 fő, 3 szoba</t>
  </si>
  <si>
    <t>8 fő, 3 szoba</t>
  </si>
  <si>
    <t>11 fő, 5 szoba</t>
  </si>
  <si>
    <t>15 fő, 5 szoba</t>
  </si>
  <si>
    <t>21 fő, 7 szoba</t>
  </si>
  <si>
    <t>44/2013</t>
  </si>
  <si>
    <t>2013.02.12- bezárta</t>
  </si>
  <si>
    <t>PatakquaKft</t>
  </si>
  <si>
    <t>3950 Sárospatak, Határ u. 2. B</t>
  </si>
  <si>
    <t>Sárospatak, Virág u. 2</t>
  </si>
  <si>
    <t>VÉGARDÓ SZÁLLÁS</t>
  </si>
  <si>
    <t>16 fő, 8 szoba</t>
  </si>
  <si>
    <t>45/2013</t>
  </si>
  <si>
    <t>Balogné Igler Krisztina</t>
  </si>
  <si>
    <t>3980 Sátoraljaújhely, Lőtér u. 17</t>
  </si>
  <si>
    <t>Sátoraljaújhely-Rudabányácska, Lőtér u. 17</t>
  </si>
  <si>
    <t>VÖRÖSKŐ VENDÉGHÁZ</t>
  </si>
  <si>
    <t>10 fő, 2 szoba</t>
  </si>
  <si>
    <t>2013.10.01- bezárva</t>
  </si>
  <si>
    <t>2013.12.31-ével bezárt</t>
  </si>
  <si>
    <t>17/2003</t>
  </si>
  <si>
    <t>Bardikom Kft.</t>
  </si>
  <si>
    <t>3980 Sátoraljaújhely Hősök tere 7.</t>
  </si>
  <si>
    <t>Sátoraljaújhely-Kácsárd Veresharaszt u. 3.</t>
  </si>
  <si>
    <t>ERDEI ISKOLA</t>
  </si>
  <si>
    <t>22954574-2-05</t>
  </si>
  <si>
    <t>90 fő, 16 szoba</t>
  </si>
  <si>
    <t>46/2014</t>
  </si>
  <si>
    <t>47/2014</t>
  </si>
  <si>
    <t>Kozma Mihály</t>
  </si>
  <si>
    <t>3980 Sátoraljaújhely Akácos u. 2/b</t>
  </si>
  <si>
    <t>Sátoraljaújhely-Rudabányácska, Bányácska u. 34.</t>
  </si>
  <si>
    <t>DOMBTETŐ</t>
  </si>
  <si>
    <t>45223626-1-25</t>
  </si>
  <si>
    <t>8 fő 2 szoba</t>
  </si>
  <si>
    <t>3980 Sátoraljaújhely, Gizella u. 5.</t>
  </si>
  <si>
    <t>üzemeltető váltás 2015.01.26.</t>
  </si>
  <si>
    <t>2013. üzemeltetőváltás</t>
  </si>
  <si>
    <t>üzemeltetés vált.</t>
  </si>
  <si>
    <t>2015.01.23- bezárva</t>
  </si>
  <si>
    <t>üzemeltetőváltás</t>
  </si>
  <si>
    <t xml:space="preserve"> Szálláshely címe:</t>
  </si>
  <si>
    <t xml:space="preserve">3980 Sátoraljaújhely, Losárdi u. 11. </t>
  </si>
  <si>
    <t>kikértem működik</t>
  </si>
  <si>
    <t>működik kikértem</t>
  </si>
  <si>
    <t>nincs megszűntetve</t>
  </si>
  <si>
    <t>2390/A/6</t>
  </si>
  <si>
    <t>50 fő</t>
  </si>
  <si>
    <t>26 ból egyet töröltem, 2- nem nyújtott adatot</t>
  </si>
  <si>
    <t>vendégek száma</t>
  </si>
  <si>
    <t>vendégéjszakák száma</t>
  </si>
  <si>
    <t>belföldi</t>
  </si>
  <si>
    <t>külföldi</t>
  </si>
  <si>
    <t>-</t>
  </si>
  <si>
    <t>ÖSSZESEN</t>
  </si>
  <si>
    <t>szobák száma</t>
  </si>
  <si>
    <t>összesen</t>
  </si>
  <si>
    <t>ágyak száma</t>
  </si>
  <si>
    <t>48/2015.</t>
  </si>
  <si>
    <t>Karászi Csaba</t>
  </si>
  <si>
    <t>3989 Mikóháza, Radnóti M. u. 2.</t>
  </si>
  <si>
    <t>3980 Sátoraljaújhely, Széchenyi tér 2. hrsz.: 2835/2/A/2</t>
  </si>
  <si>
    <t>KÖVESUDVAR VENDÉGHÁZ</t>
  </si>
  <si>
    <t>73156815-1-25</t>
  </si>
  <si>
    <t>12 fő, 4 szoba</t>
  </si>
  <si>
    <t>megszűnt 2013.12.31.</t>
  </si>
  <si>
    <t>20 fő</t>
  </si>
  <si>
    <t>12 fő</t>
  </si>
  <si>
    <t>54 fő</t>
  </si>
  <si>
    <t>49/2015.</t>
  </si>
  <si>
    <t>3980 Sátoraljaújhely, Harmat u. 8.</t>
  </si>
  <si>
    <t>3980 Sátoraljaújhely, Felsőzsólyomka u. 27.</t>
  </si>
  <si>
    <t>EZ+AZ 2005 Kft.</t>
  </si>
  <si>
    <t>Berg Panzió</t>
  </si>
  <si>
    <t>13459428-2-05</t>
  </si>
  <si>
    <t>18 fő, 8 szoba</t>
  </si>
  <si>
    <t>13459428-4772-113-05</t>
  </si>
  <si>
    <t>50/2015.</t>
  </si>
  <si>
    <t>Hoffmann-Zemplén Tourist Kft.</t>
  </si>
  <si>
    <t>3958 Hercegkút, Petőfi Sándor u. 211.</t>
  </si>
  <si>
    <t>3980 Rudabányácska, Kárpát u. 18. hrsz.:3625.)</t>
  </si>
  <si>
    <t>ÁLOM VENDÉGHÁZ</t>
  </si>
  <si>
    <t>14557842-2-05</t>
  </si>
  <si>
    <t>14557842-5520-113-05</t>
  </si>
  <si>
    <t>10 fő; 2 szoba</t>
  </si>
  <si>
    <t>2015.10.21. megszűnt</t>
  </si>
  <si>
    <t xml:space="preserve">nem vette át a címen, adatnyomozás után: 4400 Nyíregyháza, Honfoglalás u. 1/b. </t>
  </si>
  <si>
    <t xml:space="preserve">Gizella u a jó </t>
  </si>
  <si>
    <t>51/2016.</t>
  </si>
  <si>
    <t>4242 Hajdúhadház, Árpád  u. 2/c.</t>
  </si>
  <si>
    <t xml:space="preserve">TENGERSZEM </t>
  </si>
  <si>
    <t>65039076-1-51</t>
  </si>
  <si>
    <t>65039076-4120-231-09</t>
  </si>
  <si>
    <t xml:space="preserve">3955 Sátoraljaújhely- Károlyfalva, Rákóczi u. 70. </t>
  </si>
  <si>
    <t>Borsi GáborZsolt</t>
  </si>
  <si>
    <t>52/2016.</t>
  </si>
  <si>
    <t>SZÉP- TUR Kft.</t>
  </si>
  <si>
    <t>3980 Sátoraljaújhely- Széphalom, Kazinczy Ferenc utca 268.</t>
  </si>
  <si>
    <t>3988 Sátoraljaújhely- Széphalom, Kazinczy Ferenc utca 275/B.</t>
  </si>
  <si>
    <t>4056/3/B.</t>
  </si>
  <si>
    <t xml:space="preserve">MÚZEUMKERT SZÁLLODA </t>
  </si>
  <si>
    <t>14859371-2-05</t>
  </si>
  <si>
    <t>14859371-5590-113-05</t>
  </si>
  <si>
    <t>szálloda szálláshely</t>
  </si>
  <si>
    <t>60 fő, 20 szoba</t>
  </si>
  <si>
    <t>53/2016.</t>
  </si>
  <si>
    <t>Hoffmann Zsolt 3945 Sátoraljaújhely- Rudabányácska, Kárpát utca 16.</t>
  </si>
  <si>
    <t>3945 Sátoraljaújhely- Rudabányácska, Kárpát utca 16.</t>
  </si>
  <si>
    <t>3625.</t>
  </si>
  <si>
    <t>ÁLMODLAK VENDÉGHÁZ</t>
  </si>
  <si>
    <t>53410135-1-51</t>
  </si>
  <si>
    <t>53410135-5520-233-05</t>
  </si>
  <si>
    <t>54/2016.</t>
  </si>
  <si>
    <t>Tóth Gábor 3980 Sátoraljaújhely, Vasvári Pál utca 40.</t>
  </si>
  <si>
    <t>3980 Sátoraljaújhely, Kossuth Lajos út 11.</t>
  </si>
  <si>
    <t>3980 Sátoraljaújhely, Kossuth Lajos utca 11.</t>
  </si>
  <si>
    <t>1405/A/2.</t>
  </si>
  <si>
    <t>BAKANCSLISTA</t>
  </si>
  <si>
    <t>8401611-9-59</t>
  </si>
  <si>
    <t>55/2016.</t>
  </si>
  <si>
    <t>Sárospatak Város Önkormányzata</t>
  </si>
  <si>
    <t>3950 Sárospatak, Rákóczi út 32.</t>
  </si>
  <si>
    <t>254/7/A/8.</t>
  </si>
  <si>
    <t>PLATÁN SZÁLLÁS</t>
  </si>
  <si>
    <t>15726494-2-05.</t>
  </si>
  <si>
    <t>15726494-8411-231-05.</t>
  </si>
  <si>
    <t>56/2016.</t>
  </si>
  <si>
    <t>3950 Sárospatak, Rákóczi út 40. II/2.</t>
  </si>
  <si>
    <t xml:space="preserve">3950 Sárospatak, Rákóczi út 40. I/2. </t>
  </si>
  <si>
    <t>254/7/A/2.</t>
  </si>
  <si>
    <t>LEVENDULA SZÁLLÁS</t>
  </si>
  <si>
    <t>Patakqua Kft.</t>
  </si>
  <si>
    <t>megszűnt: 2017.02.17.</t>
  </si>
  <si>
    <t>57/2017.</t>
  </si>
  <si>
    <t>3980 Sátoraljaújhely, Thököly utca 21.</t>
  </si>
  <si>
    <t>Kulcsár Gábor 3950 Sárospatak, Bocskay utca 25.</t>
  </si>
  <si>
    <t>3980 Sátoraljaújhely, Thököly utca 21. (értesítési cím: 3950 Sárospatak, Bocskay utca 25.)</t>
  </si>
  <si>
    <t>KALAND VENDÉGHÁZ</t>
  </si>
  <si>
    <t>68228165-1-25</t>
  </si>
  <si>
    <t>68228165-5520-231-05</t>
  </si>
  <si>
    <t>megszűnt: 2017.05.15.</t>
  </si>
  <si>
    <t xml:space="preserve">58/2017. </t>
  </si>
  <si>
    <t xml:space="preserve">Németh Béla </t>
  </si>
  <si>
    <t>3881 Abaújszántó, Rákóczi u. 94.</t>
  </si>
  <si>
    <t>3945 Sátoraljaújhely- Rudabányácska, Bányácska utca 41.</t>
  </si>
  <si>
    <t>GYÖNGYSZEM VENDÉGHÁZ</t>
  </si>
  <si>
    <t>59/2017.</t>
  </si>
  <si>
    <t>Hörcsik Angéla</t>
  </si>
  <si>
    <t>3980 Sátoraljaújhely, Révész u. 9. 4/12.</t>
  </si>
  <si>
    <t>3980 Sátoraljaújhely, Ipartelep u. 29.</t>
  </si>
  <si>
    <t>ANITA VENDÉGHÁZ</t>
  </si>
  <si>
    <t>adószáma: 590-28981-1-25</t>
  </si>
  <si>
    <t>adószáma: 590-35468-1-25</t>
  </si>
  <si>
    <t>3980 Sátoraljaújhely- Rudabányácska, Vadász u. 14.</t>
  </si>
  <si>
    <t>1794.</t>
  </si>
  <si>
    <t>3735.</t>
  </si>
  <si>
    <t>4400 Nyíregyháza, Debreceni út 269.</t>
  </si>
  <si>
    <t>3980 Sátoraljaújhely- Rudabányácska, Lőtér u. 8.</t>
  </si>
  <si>
    <t>12733381-5610-113-15</t>
  </si>
  <si>
    <t>30 szoba, 92 fő</t>
  </si>
  <si>
    <t>törölt</t>
  </si>
  <si>
    <t>új</t>
  </si>
  <si>
    <t>módosított</t>
  </si>
  <si>
    <t>60/2017.</t>
  </si>
  <si>
    <t>Zempléni Bokréta ISZ Kft.</t>
  </si>
  <si>
    <t xml:space="preserve">3980 Sátoraljaújhely, Árpád u. 10. </t>
  </si>
  <si>
    <t xml:space="preserve">3980 Árpád utca 10. </t>
  </si>
  <si>
    <t>1435/1.</t>
  </si>
  <si>
    <t>Zempléni Bokréta ISZ</t>
  </si>
  <si>
    <t>25998920-2-05</t>
  </si>
  <si>
    <t>25998920-5520-113-05</t>
  </si>
  <si>
    <t>7 szoba, 52 fő</t>
  </si>
  <si>
    <t xml:space="preserve">  </t>
  </si>
  <si>
    <t>2017.12.30. megszüntetve</t>
  </si>
  <si>
    <t>3-2018.01.09.</t>
  </si>
  <si>
    <t>0234/17.</t>
  </si>
  <si>
    <t>átsorolás üdülőházba</t>
  </si>
  <si>
    <t>18 szoba, 46fő</t>
  </si>
  <si>
    <t>üzemeltető más lett, ezen már nem működik</t>
  </si>
  <si>
    <t xml:space="preserve"> </t>
  </si>
  <si>
    <t>61/2018.</t>
  </si>
  <si>
    <t xml:space="preserve">Majoros Zsolt István </t>
  </si>
  <si>
    <t xml:space="preserve">3980 Sátoraljaújhely, Esze Tamás u. 20. </t>
  </si>
  <si>
    <t xml:space="preserve">2730. </t>
  </si>
  <si>
    <t>3980 Sátoraljaújhely, Esze Tamás utca 20.</t>
  </si>
  <si>
    <t>45220719-1-25</t>
  </si>
  <si>
    <t>45220719-5610-231-05</t>
  </si>
  <si>
    <t>1 szoba, 4 fő</t>
  </si>
  <si>
    <t xml:space="preserve">Sátoraljaújhely, </t>
  </si>
  <si>
    <t>3- 2017.12.27.</t>
  </si>
  <si>
    <t>62/2018.</t>
  </si>
  <si>
    <t xml:space="preserve">3980 Sátoraljaújhely, József Attila utca 10. </t>
  </si>
  <si>
    <t>2546.</t>
  </si>
  <si>
    <t>3980 Sátoraljaújhely, Tokaji Ferenc utca 12/a.</t>
  </si>
  <si>
    <t>JUHAR WELLNESS VENDÉGHÁZ</t>
  </si>
  <si>
    <t>25813957-1-05</t>
  </si>
  <si>
    <t>25813957-6820-113-05</t>
  </si>
  <si>
    <t>4 szoba, 13 fő</t>
  </si>
  <si>
    <t>VAPIDO 2016 Kft.</t>
  </si>
  <si>
    <t>63/2018.</t>
  </si>
  <si>
    <t>3988 Sátoraljaújhely- Széphalom, Hosszúláz u. 36.</t>
  </si>
  <si>
    <t>4017/A/2.</t>
  </si>
  <si>
    <t>SPRENCZ CSALÁDI MAJOR</t>
  </si>
  <si>
    <t>72081910-1-25</t>
  </si>
  <si>
    <t>2 szoba, 4 fő</t>
  </si>
  <si>
    <t>Sátoraljaújhely, Oremus dűlő, hrsz.:</t>
  </si>
  <si>
    <t>megszünt, helyette Várhegy Kft.</t>
  </si>
  <si>
    <t>66/2018.</t>
  </si>
  <si>
    <t>Várhegy Üdülő Kft.</t>
  </si>
  <si>
    <t>3980 Sátoraljaújhely, Dókus u. 2.</t>
  </si>
  <si>
    <t>3980 Sátoraljaújhely, Oremus u. 10.</t>
  </si>
  <si>
    <t>10983/1.</t>
  </si>
  <si>
    <t>VÁRHEGY ÜDÜLŐ- HOTEL- ÉS CAMPING</t>
  </si>
  <si>
    <t>26334277-5520-113-05</t>
  </si>
  <si>
    <t>64/2018.</t>
  </si>
  <si>
    <t>Horváth Renáta</t>
  </si>
  <si>
    <t>3980 Sátoraljaújhely, Losárdi Zsuzsanna u. 24. 2/1.</t>
  </si>
  <si>
    <t>3980 Sátoraljaújhely, Losárdi Zsuzsanna u. 24</t>
  </si>
  <si>
    <t>2259/A/8.</t>
  </si>
  <si>
    <t>PIHENDE</t>
  </si>
  <si>
    <t>54976975-1-25</t>
  </si>
  <si>
    <t xml:space="preserve">Sátoraljaújhely- Rudabányácska, Kárpát u. 29. </t>
  </si>
  <si>
    <t>Virág Béla</t>
  </si>
  <si>
    <t>65/2018.</t>
  </si>
  <si>
    <t>3945 Sátoraljaújhely- Rudabányácska, Bányácska u. 35.</t>
  </si>
  <si>
    <t>3732.</t>
  </si>
  <si>
    <t>Tündérvirág vendégház</t>
  </si>
  <si>
    <t>53767499-1-25</t>
  </si>
  <si>
    <t>2 szoba 8 fő</t>
  </si>
  <si>
    <r>
      <t> </t>
    </r>
    <r>
      <rPr>
        <sz val="12"/>
        <color indexed="63"/>
        <rFont val="Times New Roman"/>
        <family val="1"/>
      </rPr>
      <t>26334277-2-05</t>
    </r>
  </si>
  <si>
    <t>152 szoba, 480 ágy</t>
  </si>
  <si>
    <t>67/2018.</t>
  </si>
  <si>
    <t>Matolcsy Péter</t>
  </si>
  <si>
    <t>3989 Mikóháza, Pacsirta u. 6.</t>
  </si>
  <si>
    <t xml:space="preserve">3980 Sátoraljaújhely, Dörzsik u. 2. </t>
  </si>
  <si>
    <t>2611.</t>
  </si>
  <si>
    <t>DÖRZSIK- UDVARHÁZ</t>
  </si>
  <si>
    <t>71787871-1-25</t>
  </si>
  <si>
    <t>71787871-6621-231-05</t>
  </si>
  <si>
    <t>3 szoba, 9 fő</t>
  </si>
  <si>
    <t xml:space="preserve">68/2018. </t>
  </si>
  <si>
    <t xml:space="preserve">Hoffmann </t>
  </si>
  <si>
    <t>éjsz.</t>
  </si>
  <si>
    <t>vendég</t>
  </si>
  <si>
    <t>Gergely- Matyi</t>
  </si>
  <si>
    <t>Kozma M.</t>
  </si>
  <si>
    <t>Kozmáé</t>
  </si>
  <si>
    <t>Baloghné Igler</t>
  </si>
  <si>
    <t>Károlyfalva</t>
  </si>
  <si>
    <t>Borsi G.</t>
  </si>
  <si>
    <t>Benkeiné</t>
  </si>
  <si>
    <t>Ignáth</t>
  </si>
  <si>
    <t>Németh Béla</t>
  </si>
  <si>
    <t>Széphalom</t>
  </si>
  <si>
    <t>Sprencz</t>
  </si>
  <si>
    <t>ÖSSZES</t>
  </si>
  <si>
    <t>Vendégek: 2016-2017re</t>
  </si>
  <si>
    <t>Vendégek: 2017-2018re</t>
  </si>
  <si>
    <t>Vendégéjszakák 2016-2017</t>
  </si>
  <si>
    <t>Vendégéjszakák 2017-2018</t>
  </si>
  <si>
    <t>vendégek össz</t>
  </si>
  <si>
    <t>éjszakák száma</t>
  </si>
  <si>
    <t>éjszakák</t>
  </si>
  <si>
    <t>ÚJHELY</t>
  </si>
  <si>
    <t>Újhely</t>
  </si>
  <si>
    <t>Közig.ter</t>
  </si>
  <si>
    <t>58.2</t>
  </si>
  <si>
    <t>Közig</t>
  </si>
  <si>
    <t>46,5</t>
  </si>
  <si>
    <t>MINDEN</t>
  </si>
  <si>
    <t xml:space="preserve">69/2019. </t>
  </si>
  <si>
    <t>Frindt Mónika</t>
  </si>
  <si>
    <t>3980 Sátoraljaújhely, Dózsa György utca 1. II/1.</t>
  </si>
  <si>
    <t>1281/A/7.</t>
  </si>
  <si>
    <t>CENTROOM APARTMAN</t>
  </si>
  <si>
    <t>adószáma: 569647802-1-25</t>
  </si>
  <si>
    <t>3 ágy; 6 fő, 3 szoba</t>
  </si>
  <si>
    <t>69647802-5520-231-05</t>
  </si>
  <si>
    <t xml:space="preserve">70/2019. </t>
  </si>
  <si>
    <t>69616093-9529-231-05</t>
  </si>
  <si>
    <t>4 ágy; 5 fő, 2 szoba</t>
  </si>
  <si>
    <t>adószáma: 69616093-1-25</t>
  </si>
  <si>
    <t>BORINA VENDÉGHÁZ</t>
  </si>
  <si>
    <t>2020.</t>
  </si>
  <si>
    <t>3980 Sátoraljaújhely, Thököly utca 1.</t>
  </si>
  <si>
    <t>3980 Sátoraljaújhely , Thököly utca 1.</t>
  </si>
  <si>
    <t>Babák Balázs</t>
  </si>
  <si>
    <t>71/2019.</t>
  </si>
  <si>
    <t>Sier János Béla</t>
  </si>
  <si>
    <t>3980 Sátoraljaújhely, Móricz Zsigmond u. 15.</t>
  </si>
  <si>
    <t>456.</t>
  </si>
  <si>
    <t>EDINA APARTMAN</t>
  </si>
  <si>
    <t>adószáma: 69792005-1-51</t>
  </si>
  <si>
    <t>69792002-5590-231-05</t>
  </si>
  <si>
    <t>5 ágy, 2 szoba</t>
  </si>
  <si>
    <t xml:space="preserve"> n </t>
  </si>
  <si>
    <t>72/2019.</t>
  </si>
  <si>
    <t>Molnár László</t>
  </si>
  <si>
    <t>3980 Sátoraljaújhely, Rákóczi u. 17.</t>
  </si>
  <si>
    <t>3981 Sátoraljaújhely, Virág u. 12.</t>
  </si>
  <si>
    <t>576.</t>
  </si>
  <si>
    <t>DÉDI APARTMAN</t>
  </si>
  <si>
    <t>adószáma: 73172462-2-25</t>
  </si>
  <si>
    <t>73172462-3312-231-05</t>
  </si>
  <si>
    <t>magánszálláshely</t>
  </si>
  <si>
    <t>2 szoba. 4 ágy</t>
  </si>
  <si>
    <t>73/2019.</t>
  </si>
  <si>
    <t>Horváthné Tóth Judit Ágnes</t>
  </si>
  <si>
    <t>3963 Karcsa, Ságvári Endre u. 9.</t>
  </si>
  <si>
    <t>3945 Sátoraljaújhely- Rudabányácska, Erdőalja sor 4.</t>
  </si>
  <si>
    <t>3602.</t>
  </si>
  <si>
    <t>ERDŐALJA VENDÉGHÁZ</t>
  </si>
  <si>
    <t>adószáma: 53773157-1-25</t>
  </si>
  <si>
    <t>53773157-0111-233-05</t>
  </si>
  <si>
    <t>2 szoba. 5 ágy, 9 férőhely</t>
  </si>
  <si>
    <t>Zemplén Építő és Gépészeti Kft.</t>
  </si>
  <si>
    <t>3980 Sátoraljaújhely, Pataki út 37.</t>
  </si>
  <si>
    <t>3980 Sátoraljaújhely, Esze Tamás utca 78.</t>
  </si>
  <si>
    <t>2341.</t>
  </si>
  <si>
    <t>A ZÉG fénye</t>
  </si>
  <si>
    <t>adószáma: 13765589-2-05</t>
  </si>
  <si>
    <t>13765589-4120-113-05</t>
  </si>
  <si>
    <t>7 szoba. 14 ágy</t>
  </si>
  <si>
    <t>74/2019.</t>
  </si>
  <si>
    <t>19/2009.</t>
  </si>
  <si>
    <t>Sátoraljaújhely, Kazinczy utca 146.</t>
  </si>
  <si>
    <t xml:space="preserve"> NEFELEJCS VENDÉGHÁZ</t>
  </si>
  <si>
    <t>75/2019.</t>
  </si>
  <si>
    <t>Temesvári Botond</t>
  </si>
  <si>
    <t>3508 Miskolc, Áchim András utca 12.</t>
  </si>
  <si>
    <t>3980 Sátoraljaújhely, Piac tér 3/A.</t>
  </si>
  <si>
    <t>2595/4.</t>
  </si>
  <si>
    <t>ALFA Apartman</t>
  </si>
  <si>
    <t>adószáma: 52523942-1-25</t>
  </si>
  <si>
    <t>52523942-5520-233-05</t>
  </si>
  <si>
    <t>6 fő, 3 szoba. 3 ágy</t>
  </si>
  <si>
    <t xml:space="preserve">3980 Sátoraljaújhely , Révész u. 16. </t>
  </si>
  <si>
    <t>31/2008.</t>
  </si>
  <si>
    <t>14 fő, 2 szoba</t>
  </si>
  <si>
    <t>egyébszálláshely</t>
  </si>
  <si>
    <t>adóazonosító: 590316677-1-25</t>
  </si>
  <si>
    <t>59031677-5590-231-05</t>
  </si>
  <si>
    <t>76/2020.</t>
  </si>
  <si>
    <t>Köveshegy Kastély Kft.</t>
  </si>
  <si>
    <t>3980 Sátoraljaújhely, Köveshegy u. 4.</t>
  </si>
  <si>
    <t>11158/2.</t>
  </si>
  <si>
    <t>Chateau Vincze</t>
  </si>
  <si>
    <t>17908891-2-05</t>
  </si>
  <si>
    <t>27908891-5510-113-05</t>
  </si>
  <si>
    <t>77/2020.</t>
  </si>
  <si>
    <t>Főző Tamás Eric</t>
  </si>
  <si>
    <t>2642.</t>
  </si>
  <si>
    <t>68783365-1-25</t>
  </si>
  <si>
    <t>68783365-4771-231-05</t>
  </si>
  <si>
    <t>16 fő, 8 szoba. 16 ágy</t>
  </si>
  <si>
    <t>4 szoba. 8 ágy, 8 fő</t>
  </si>
  <si>
    <t>adószáma</t>
  </si>
  <si>
    <t>szálláshely- szolgáltató neve</t>
  </si>
  <si>
    <t>irányítószám</t>
  </si>
  <si>
    <t>település</t>
  </si>
  <si>
    <t>utca</t>
  </si>
  <si>
    <t>házszám</t>
  </si>
  <si>
    <t>Sátoraljaújhely</t>
  </si>
  <si>
    <t>Felsőzsólyomka u.</t>
  </si>
  <si>
    <t>27.</t>
  </si>
  <si>
    <t>78/2020.</t>
  </si>
  <si>
    <t>3980 Sátoraljaújhely, Virág u. 12.</t>
  </si>
  <si>
    <t>2259/A/9.</t>
  </si>
  <si>
    <t>PIHENDE APARTMAN II.</t>
  </si>
  <si>
    <t>adószáma: 54976975-1-25</t>
  </si>
  <si>
    <t>54976975 5520 233 05</t>
  </si>
  <si>
    <t>2 szoba, 5 fő</t>
  </si>
  <si>
    <t>79/2020.</t>
  </si>
  <si>
    <t>Szalontai Gergely Albert</t>
  </si>
  <si>
    <t>1061 Budapest, Andrűssy út 2. III. 5/B.</t>
  </si>
  <si>
    <t>3944 Sátoraljaújhely, Rákóczi Ferenc utca 36.</t>
  </si>
  <si>
    <t>7199.</t>
  </si>
  <si>
    <t>BEATLES APARTMAN VILLAGE</t>
  </si>
  <si>
    <t>76772346-1-42</t>
  </si>
  <si>
    <t>76772346-5590-231-01</t>
  </si>
  <si>
    <t>4 szoba, 8+2 ágy, 8+2 fő, francia ágy esetén 4 db ágy</t>
  </si>
  <si>
    <t>80/2020.</t>
  </si>
  <si>
    <t>Kalocsay Tibor</t>
  </si>
  <si>
    <t>3950 Sárospatak, Budai Nagy Antal u. 60.</t>
  </si>
  <si>
    <t>3950 Sárospatak, Rákóczi u. 43.</t>
  </si>
  <si>
    <t>3980 Sátoraljaújhely, Kazinczy Ferenc utca 61.</t>
  </si>
  <si>
    <t>3179.</t>
  </si>
  <si>
    <t>KADOSA APARTMAN</t>
  </si>
  <si>
    <t>45170652-2-25</t>
  </si>
  <si>
    <t>45170652-4719-231-05</t>
  </si>
  <si>
    <t>3 szoba, 6 fő, 6 ágy</t>
  </si>
  <si>
    <t>81/2020.</t>
  </si>
  <si>
    <t>Majoros Zsolt Istvánné</t>
  </si>
  <si>
    <t>2730.</t>
  </si>
  <si>
    <t>RÓZSAKERT VENDÉGHÁZ II.</t>
  </si>
  <si>
    <t>56308040-1-25</t>
  </si>
  <si>
    <t>56308040-5520-231-05</t>
  </si>
  <si>
    <t>4 ágy, 5 fő, 1 szoba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</si>
</sst>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5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2"/>
      <color indexed="63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  <font>
      <sz val="10"/>
      <color rgb="FFFF0000"/>
      <name val="Arial"/>
      <family val="2"/>
    </font>
    <font>
      <sz val="12"/>
      <color rgb="FF3C3C3C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EEB7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ill="0" applyBorder="0" applyAlignment="0" applyProtection="0"/>
  </cellStyleXfs>
  <cellXfs count="3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33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14" fontId="2" fillId="0" borderId="1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14" fontId="2" fillId="34" borderId="10" xfId="0" applyNumberFormat="1" applyFont="1" applyFill="1" applyBorder="1" applyAlignment="1">
      <alignment wrapText="1"/>
    </xf>
    <xf numFmtId="0" fontId="4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7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14" fontId="2" fillId="0" borderId="12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36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4" fillId="35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23" xfId="0" applyFont="1" applyFill="1" applyBorder="1" applyAlignment="1">
      <alignment wrapText="1"/>
    </xf>
    <xf numFmtId="0" fontId="2" fillId="33" borderId="2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right" wrapText="1"/>
    </xf>
    <xf numFmtId="0" fontId="2" fillId="33" borderId="24" xfId="0" applyFont="1" applyFill="1" applyBorder="1" applyAlignment="1">
      <alignment horizontal="center" wrapText="1"/>
    </xf>
    <xf numFmtId="14" fontId="4" fillId="33" borderId="24" xfId="0" applyNumberFormat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4" xfId="0" applyFont="1" applyBorder="1" applyAlignment="1">
      <alignment horizontal="left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39" borderId="13" xfId="0" applyFont="1" applyFill="1" applyBorder="1" applyAlignment="1">
      <alignment horizontal="center"/>
    </xf>
    <xf numFmtId="0" fontId="2" fillId="39" borderId="12" xfId="0" applyFont="1" applyFill="1" applyBorder="1" applyAlignment="1">
      <alignment wrapText="1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wrapText="1"/>
    </xf>
    <xf numFmtId="0" fontId="4" fillId="39" borderId="10" xfId="0" applyFont="1" applyFill="1" applyBorder="1" applyAlignment="1">
      <alignment horizontal="center" wrapText="1"/>
    </xf>
    <xf numFmtId="0" fontId="5" fillId="39" borderId="10" xfId="0" applyFont="1" applyFill="1" applyBorder="1" applyAlignment="1">
      <alignment horizontal="right" wrapText="1"/>
    </xf>
    <xf numFmtId="0" fontId="2" fillId="39" borderId="10" xfId="0" applyFont="1" applyFill="1" applyBorder="1" applyAlignment="1">
      <alignment horizontal="center" wrapText="1"/>
    </xf>
    <xf numFmtId="14" fontId="4" fillId="39" borderId="10" xfId="0" applyNumberFormat="1" applyFont="1" applyFill="1" applyBorder="1" applyAlignment="1">
      <alignment wrapText="1"/>
    </xf>
    <xf numFmtId="14" fontId="2" fillId="0" borderId="10" xfId="0" applyNumberFormat="1" applyFont="1" applyBorder="1" applyAlignment="1">
      <alignment horizontal="left" wrapText="1"/>
    </xf>
    <xf numFmtId="0" fontId="2" fillId="40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wrapText="1"/>
    </xf>
    <xf numFmtId="14" fontId="4" fillId="34" borderId="10" xfId="0" applyNumberFormat="1" applyFont="1" applyFill="1" applyBorder="1" applyAlignment="1">
      <alignment wrapText="1"/>
    </xf>
    <xf numFmtId="0" fontId="2" fillId="36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2" fillId="36" borderId="12" xfId="0" applyFont="1" applyFill="1" applyBorder="1" applyAlignment="1">
      <alignment wrapText="1"/>
    </xf>
    <xf numFmtId="0" fontId="2" fillId="39" borderId="12" xfId="0" applyFont="1" applyFill="1" applyBorder="1" applyAlignment="1">
      <alignment/>
    </xf>
    <xf numFmtId="14" fontId="4" fillId="33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4" fillId="34" borderId="10" xfId="0" applyFont="1" applyFill="1" applyBorder="1" applyAlignment="1">
      <alignment wrapText="1"/>
    </xf>
    <xf numFmtId="0" fontId="4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14" fontId="4" fillId="33" borderId="1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14" fontId="4" fillId="38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41" borderId="0" xfId="0" applyFont="1" applyFill="1" applyAlignment="1">
      <alignment/>
    </xf>
    <xf numFmtId="14" fontId="4" fillId="42" borderId="10" xfId="0" applyNumberFormat="1" applyFont="1" applyFill="1" applyBorder="1" applyAlignment="1">
      <alignment wrapText="1"/>
    </xf>
    <xf numFmtId="0" fontId="4" fillId="42" borderId="13" xfId="0" applyFont="1" applyFill="1" applyBorder="1" applyAlignment="1">
      <alignment horizontal="center"/>
    </xf>
    <xf numFmtId="0" fontId="3" fillId="42" borderId="14" xfId="0" applyFont="1" applyFill="1" applyBorder="1" applyAlignment="1">
      <alignment horizontal="center" vertical="center" wrapText="1"/>
    </xf>
    <xf numFmtId="0" fontId="2" fillId="42" borderId="12" xfId="0" applyFont="1" applyFill="1" applyBorder="1" applyAlignment="1">
      <alignment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vertical="center" wrapText="1"/>
    </xf>
    <xf numFmtId="0" fontId="2" fillId="42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center" wrapText="1"/>
    </xf>
    <xf numFmtId="0" fontId="5" fillId="42" borderId="10" xfId="0" applyFont="1" applyFill="1" applyBorder="1" applyAlignment="1">
      <alignment horizontal="right" wrapText="1"/>
    </xf>
    <xf numFmtId="0" fontId="2" fillId="4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38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/>
    </xf>
    <xf numFmtId="0" fontId="2" fillId="43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0" fillId="43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14" fontId="4" fillId="43" borderId="10" xfId="0" applyNumberFormat="1" applyFont="1" applyFill="1" applyBorder="1" applyAlignment="1">
      <alignment horizontal="right" vertical="center" wrapText="1"/>
    </xf>
    <xf numFmtId="0" fontId="1" fillId="44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4" fillId="38" borderId="13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3" fillId="45" borderId="10" xfId="0" applyFont="1" applyFill="1" applyBorder="1" applyAlignment="1">
      <alignment horizontal="center" vertical="center" wrapText="1"/>
    </xf>
    <xf numFmtId="0" fontId="13" fillId="45" borderId="13" xfId="0" applyFont="1" applyFill="1" applyBorder="1" applyAlignment="1">
      <alignment horizontal="center" vertical="center" wrapText="1"/>
    </xf>
    <xf numFmtId="0" fontId="12" fillId="45" borderId="14" xfId="0" applyFont="1" applyFill="1" applyBorder="1" applyAlignment="1">
      <alignment horizontal="center" vertical="center" wrapText="1"/>
    </xf>
    <xf numFmtId="0" fontId="14" fillId="45" borderId="12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5" fillId="45" borderId="10" xfId="0" applyFont="1" applyFill="1" applyBorder="1" applyAlignment="1">
      <alignment horizontal="center" vertical="center" wrapText="1"/>
    </xf>
    <xf numFmtId="14" fontId="13" fillId="45" borderId="10" xfId="0" applyNumberFormat="1" applyFont="1" applyFill="1" applyBorder="1" applyAlignment="1">
      <alignment horizontal="center" vertical="center" wrapText="1"/>
    </xf>
    <xf numFmtId="14" fontId="14" fillId="45" borderId="10" xfId="0" applyNumberFormat="1" applyFont="1" applyFill="1" applyBorder="1" applyAlignment="1">
      <alignment horizontal="center" vertical="center" wrapText="1"/>
    </xf>
    <xf numFmtId="0" fontId="12" fillId="42" borderId="14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 wrapText="1"/>
    </xf>
    <xf numFmtId="0" fontId="53" fillId="45" borderId="10" xfId="0" applyFont="1" applyFill="1" applyBorder="1" applyAlignment="1">
      <alignment horizontal="center" vertical="center" wrapText="1"/>
    </xf>
    <xf numFmtId="0" fontId="54" fillId="45" borderId="10" xfId="0" applyFont="1" applyFill="1" applyBorder="1" applyAlignment="1">
      <alignment horizontal="center" vertical="center" wrapText="1"/>
    </xf>
    <xf numFmtId="0" fontId="13" fillId="42" borderId="13" xfId="0" applyFont="1" applyFill="1" applyBorder="1" applyAlignment="1">
      <alignment horizontal="center" vertical="center" wrapText="1"/>
    </xf>
    <xf numFmtId="0" fontId="14" fillId="42" borderId="12" xfId="0" applyFont="1" applyFill="1" applyBorder="1" applyAlignment="1">
      <alignment horizontal="center" vertical="center" wrapText="1"/>
    </xf>
    <xf numFmtId="0" fontId="13" fillId="42" borderId="10" xfId="0" applyFont="1" applyFill="1" applyBorder="1" applyAlignment="1">
      <alignment horizontal="center" vertical="center" wrapText="1"/>
    </xf>
    <xf numFmtId="0" fontId="15" fillId="42" borderId="10" xfId="0" applyFont="1" applyFill="1" applyBorder="1" applyAlignment="1">
      <alignment horizontal="center" vertical="center" wrapText="1"/>
    </xf>
    <xf numFmtId="14" fontId="13" fillId="42" borderId="10" xfId="0" applyNumberFormat="1" applyFont="1" applyFill="1" applyBorder="1" applyAlignment="1">
      <alignment horizontal="center" vertical="center" wrapText="1"/>
    </xf>
    <xf numFmtId="0" fontId="13" fillId="45" borderId="25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12" fillId="42" borderId="10" xfId="0" applyFont="1" applyFill="1" applyBorder="1" applyAlignment="1">
      <alignment horizontal="center" vertical="center" wrapText="1"/>
    </xf>
    <xf numFmtId="14" fontId="2" fillId="42" borderId="10" xfId="0" applyNumberFormat="1" applyFont="1" applyFill="1" applyBorder="1" applyAlignment="1">
      <alignment horizontal="center" vertical="center" wrapText="1"/>
    </xf>
    <xf numFmtId="0" fontId="2" fillId="45" borderId="24" xfId="0" applyFont="1" applyFill="1" applyBorder="1" applyAlignment="1">
      <alignment horizontal="center" vertical="center" wrapText="1"/>
    </xf>
    <xf numFmtId="0" fontId="2" fillId="45" borderId="10" xfId="0" applyFont="1" applyFill="1" applyBorder="1" applyAlignment="1">
      <alignment horizontal="center" vertical="center" wrapText="1"/>
    </xf>
    <xf numFmtId="0" fontId="12" fillId="45" borderId="10" xfId="0" applyFont="1" applyFill="1" applyBorder="1" applyAlignment="1">
      <alignment horizontal="center" vertical="center" wrapText="1"/>
    </xf>
    <xf numFmtId="14" fontId="2" fillId="45" borderId="10" xfId="0" applyNumberFormat="1" applyFont="1" applyFill="1" applyBorder="1" applyAlignment="1">
      <alignment horizontal="center" vertical="center" wrapText="1"/>
    </xf>
    <xf numFmtId="0" fontId="0" fillId="45" borderId="0" xfId="0" applyFill="1" applyAlignment="1">
      <alignment horizontal="center" vertical="center" wrapText="1"/>
    </xf>
    <xf numFmtId="0" fontId="0" fillId="45" borderId="0" xfId="0" applyFont="1" applyFill="1" applyAlignment="1">
      <alignment horizontal="center" vertical="center" wrapText="1"/>
    </xf>
    <xf numFmtId="0" fontId="4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 wrapText="1"/>
    </xf>
    <xf numFmtId="0" fontId="5" fillId="42" borderId="10" xfId="0" applyFont="1" applyFill="1" applyBorder="1" applyAlignment="1">
      <alignment horizontal="center" vertical="center" wrapText="1"/>
    </xf>
    <xf numFmtId="14" fontId="4" fillId="42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14" fillId="46" borderId="10" xfId="0" applyFont="1" applyFill="1" applyBorder="1" applyAlignment="1">
      <alignment horizontal="center" vertical="center" wrapText="1"/>
    </xf>
    <xf numFmtId="0" fontId="2" fillId="46" borderId="10" xfId="0" applyFont="1" applyFill="1" applyBorder="1" applyAlignment="1">
      <alignment horizontal="center" vertical="center" wrapText="1"/>
    </xf>
    <xf numFmtId="0" fontId="0" fillId="47" borderId="10" xfId="0" applyFill="1" applyBorder="1" applyAlignment="1">
      <alignment/>
    </xf>
    <xf numFmtId="0" fontId="0" fillId="48" borderId="10" xfId="0" applyFill="1" applyBorder="1" applyAlignment="1">
      <alignment/>
    </xf>
    <xf numFmtId="0" fontId="0" fillId="17" borderId="10" xfId="0" applyFill="1" applyBorder="1" applyAlignment="1">
      <alignment/>
    </xf>
    <xf numFmtId="0" fontId="0" fillId="16" borderId="0" xfId="0" applyFill="1" applyAlignment="1">
      <alignment/>
    </xf>
    <xf numFmtId="17" fontId="0" fillId="0" borderId="0" xfId="0" applyNumberFormat="1" applyAlignment="1" quotePrefix="1">
      <alignment/>
    </xf>
    <xf numFmtId="17" fontId="55" fillId="49" borderId="0" xfId="0" applyNumberFormat="1" applyFont="1" applyFill="1" applyAlignment="1" quotePrefix="1">
      <alignment/>
    </xf>
    <xf numFmtId="0" fontId="0" fillId="50" borderId="0" xfId="0" applyFill="1" applyAlignment="1">
      <alignment/>
    </xf>
    <xf numFmtId="0" fontId="2" fillId="45" borderId="10" xfId="0" applyFont="1" applyFill="1" applyBorder="1" applyAlignment="1">
      <alignment horizontal="center" vertical="center" wrapText="1"/>
    </xf>
    <xf numFmtId="0" fontId="4" fillId="51" borderId="25" xfId="0" applyFont="1" applyFill="1" applyBorder="1" applyAlignment="1">
      <alignment horizontal="center" vertical="center" wrapText="1"/>
    </xf>
    <xf numFmtId="0" fontId="0" fillId="45" borderId="10" xfId="0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2" fillId="45" borderId="0" xfId="0" applyFont="1" applyFill="1" applyAlignment="1">
      <alignment/>
    </xf>
    <xf numFmtId="0" fontId="3" fillId="39" borderId="1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45" borderId="10" xfId="0" applyNumberFormat="1" applyFont="1" applyFill="1" applyBorder="1" applyAlignment="1">
      <alignment horizontal="center" vertical="center" wrapText="1"/>
    </xf>
    <xf numFmtId="0" fontId="13" fillId="45" borderId="11" xfId="0" applyFont="1" applyFill="1" applyBorder="1" applyAlignment="1">
      <alignment horizontal="center" vertical="center" wrapText="1"/>
    </xf>
    <xf numFmtId="0" fontId="2" fillId="45" borderId="11" xfId="0" applyFont="1" applyFill="1" applyBorder="1" applyAlignment="1">
      <alignment horizontal="center" vertical="center" wrapText="1"/>
    </xf>
    <xf numFmtId="14" fontId="2" fillId="45" borderId="11" xfId="0" applyNumberFormat="1" applyFont="1" applyFill="1" applyBorder="1" applyAlignment="1">
      <alignment horizontal="center" vertical="center" wrapText="1"/>
    </xf>
    <xf numFmtId="0" fontId="13" fillId="45" borderId="10" xfId="0" applyNumberFormat="1" applyFont="1" applyFill="1" applyBorder="1" applyAlignment="1">
      <alignment horizontal="center" vertical="center" wrapText="1"/>
    </xf>
    <xf numFmtId="0" fontId="0" fillId="45" borderId="10" xfId="0" applyNumberFormat="1" applyFont="1" applyFill="1" applyBorder="1" applyAlignment="1">
      <alignment horizontal="center" vertical="center" wrapText="1"/>
    </xf>
    <xf numFmtId="0" fontId="0" fillId="45" borderId="10" xfId="0" applyNumberFormat="1" applyFont="1" applyFill="1" applyBorder="1" applyAlignment="1">
      <alignment horizontal="center" vertical="center" wrapText="1"/>
    </xf>
    <xf numFmtId="14" fontId="0" fillId="45" borderId="10" xfId="0" applyNumberFormat="1" applyFont="1" applyFill="1" applyBorder="1" applyAlignment="1">
      <alignment horizontal="center" vertical="center" wrapText="1"/>
    </xf>
    <xf numFmtId="0" fontId="4" fillId="42" borderId="13" xfId="0" applyFont="1" applyFill="1" applyBorder="1" applyAlignment="1">
      <alignment horizontal="center"/>
    </xf>
    <xf numFmtId="0" fontId="0" fillId="42" borderId="0" xfId="0" applyFont="1" applyFill="1" applyAlignment="1">
      <alignment horizontal="center"/>
    </xf>
    <xf numFmtId="0" fontId="2" fillId="42" borderId="10" xfId="0" applyFont="1" applyFill="1" applyBorder="1" applyAlignment="1">
      <alignment wrapText="1"/>
    </xf>
    <xf numFmtId="0" fontId="4" fillId="42" borderId="10" xfId="0" applyFont="1" applyFill="1" applyBorder="1" applyAlignment="1">
      <alignment horizontal="center" wrapText="1"/>
    </xf>
    <xf numFmtId="0" fontId="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vertical="center" wrapText="1"/>
    </xf>
    <xf numFmtId="14" fontId="4" fillId="42" borderId="10" xfId="0" applyNumberFormat="1" applyFont="1" applyFill="1" applyBorder="1" applyAlignment="1">
      <alignment horizontal="right" vertical="center" wrapText="1"/>
    </xf>
    <xf numFmtId="17" fontId="0" fillId="45" borderId="10" xfId="0" applyNumberFormat="1" applyFont="1" applyFill="1" applyBorder="1" applyAlignment="1" quotePrefix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wrapText="1"/>
    </xf>
    <xf numFmtId="0" fontId="2" fillId="40" borderId="10" xfId="0" applyFont="1" applyFill="1" applyBorder="1" applyAlignment="1">
      <alignment horizontal="center" wrapText="1"/>
    </xf>
    <xf numFmtId="0" fontId="2" fillId="53" borderId="10" xfId="0" applyFont="1" applyFill="1" applyBorder="1" applyAlignment="1">
      <alignment horizontal="center" wrapText="1"/>
    </xf>
    <xf numFmtId="0" fontId="4" fillId="43" borderId="13" xfId="0" applyFont="1" applyFill="1" applyBorder="1" applyAlignment="1">
      <alignment horizontal="center" vertical="center" wrapText="1"/>
    </xf>
    <xf numFmtId="0" fontId="3" fillId="43" borderId="14" xfId="0" applyFont="1" applyFill="1" applyBorder="1" applyAlignment="1">
      <alignment horizontal="center" vertical="center" wrapText="1"/>
    </xf>
    <xf numFmtId="0" fontId="2" fillId="43" borderId="12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14" fontId="4" fillId="43" borderId="10" xfId="0" applyNumberFormat="1" applyFont="1" applyFill="1" applyBorder="1" applyAlignment="1">
      <alignment horizontal="center" vertical="center" wrapText="1"/>
    </xf>
    <xf numFmtId="0" fontId="13" fillId="54" borderId="10" xfId="0" applyNumberFormat="1" applyFont="1" applyFill="1" applyBorder="1" applyAlignment="1">
      <alignment horizontal="center" vertical="center" wrapText="1"/>
    </xf>
    <xf numFmtId="0" fontId="1" fillId="54" borderId="10" xfId="0" applyNumberFormat="1" applyFont="1" applyFill="1" applyBorder="1" applyAlignment="1">
      <alignment horizontal="center" vertical="center" wrapText="1"/>
    </xf>
    <xf numFmtId="17" fontId="2" fillId="45" borderId="10" xfId="0" applyNumberFormat="1" applyFont="1" applyFill="1" applyBorder="1" applyAlignment="1" quotePrefix="1">
      <alignment horizontal="center" vertical="center" wrapText="1"/>
    </xf>
    <xf numFmtId="14" fontId="2" fillId="45" borderId="10" xfId="0" applyNumberFormat="1" applyFont="1" applyFill="1" applyBorder="1" applyAlignment="1">
      <alignment horizontal="center" vertical="center" wrapText="1"/>
    </xf>
    <xf numFmtId="0" fontId="4" fillId="55" borderId="10" xfId="0" applyFont="1" applyFill="1" applyBorder="1" applyAlignment="1">
      <alignment horizontal="center" vertical="center" wrapText="1"/>
    </xf>
    <xf numFmtId="0" fontId="0" fillId="55" borderId="10" xfId="0" applyFont="1" applyFill="1" applyBorder="1" applyAlignment="1">
      <alignment/>
    </xf>
    <xf numFmtId="0" fontId="2" fillId="55" borderId="10" xfId="0" applyFont="1" applyFill="1" applyBorder="1" applyAlignment="1">
      <alignment horizontal="center" vertical="center" wrapText="1"/>
    </xf>
    <xf numFmtId="0" fontId="0" fillId="55" borderId="10" xfId="0" applyFont="1" applyFill="1" applyBorder="1" applyAlignment="1">
      <alignment horizontal="center" vertical="center" wrapText="1"/>
    </xf>
    <xf numFmtId="14" fontId="4" fillId="55" borderId="10" xfId="0" applyNumberFormat="1" applyFont="1" applyFill="1" applyBorder="1" applyAlignment="1">
      <alignment horizontal="right" vertical="center" wrapText="1"/>
    </xf>
    <xf numFmtId="14" fontId="2" fillId="43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43" borderId="11" xfId="0" applyNumberFormat="1" applyFont="1" applyFill="1" applyBorder="1" applyAlignment="1">
      <alignment horizontal="center" vertical="center" wrapText="1"/>
    </xf>
    <xf numFmtId="0" fontId="0" fillId="43" borderId="11" xfId="0" applyNumberFormat="1" applyFont="1" applyFill="1" applyBorder="1" applyAlignment="1">
      <alignment horizontal="center" vertical="center" wrapText="1"/>
    </xf>
    <xf numFmtId="0" fontId="0" fillId="43" borderId="11" xfId="0" applyNumberFormat="1" applyFont="1" applyFill="1" applyBorder="1" applyAlignment="1">
      <alignment horizontal="center" vertical="center" wrapText="1"/>
    </xf>
    <xf numFmtId="0" fontId="2" fillId="43" borderId="11" xfId="0" applyNumberFormat="1" applyFont="1" applyFill="1" applyBorder="1" applyAlignment="1">
      <alignment horizontal="center" vertical="center" wrapText="1"/>
    </xf>
    <xf numFmtId="0" fontId="56" fillId="45" borderId="10" xfId="0" applyFont="1" applyFill="1" applyBorder="1" applyAlignment="1">
      <alignment horizontal="center" vertical="center" wrapText="1"/>
    </xf>
    <xf numFmtId="0" fontId="3" fillId="56" borderId="14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4" fillId="56" borderId="10" xfId="0" applyFont="1" applyFill="1" applyBorder="1" applyAlignment="1">
      <alignment horizontal="center" vertical="center" wrapText="1"/>
    </xf>
    <xf numFmtId="0" fontId="4" fillId="56" borderId="13" xfId="0" applyFont="1" applyFill="1" applyBorder="1" applyAlignment="1">
      <alignment horizontal="center" vertical="center" wrapText="1"/>
    </xf>
    <xf numFmtId="0" fontId="2" fillId="56" borderId="12" xfId="0" applyFont="1" applyFill="1" applyBorder="1" applyAlignment="1">
      <alignment horizontal="center" vertical="center" wrapText="1"/>
    </xf>
    <xf numFmtId="0" fontId="2" fillId="56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14" fontId="4" fillId="56" borderId="10" xfId="0" applyNumberFormat="1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left" vertical="center" wrapText="1"/>
    </xf>
    <xf numFmtId="14" fontId="14" fillId="45" borderId="10" xfId="0" applyNumberFormat="1" applyFont="1" applyFill="1" applyBorder="1" applyAlignment="1">
      <alignment horizontal="left" vertical="center" wrapText="1"/>
    </xf>
    <xf numFmtId="0" fontId="4" fillId="57" borderId="13" xfId="0" applyFont="1" applyFill="1" applyBorder="1" applyAlignment="1">
      <alignment horizontal="center"/>
    </xf>
    <xf numFmtId="0" fontId="3" fillId="57" borderId="14" xfId="0" applyFont="1" applyFill="1" applyBorder="1" applyAlignment="1">
      <alignment horizontal="center" vertical="center" wrapText="1"/>
    </xf>
    <xf numFmtId="0" fontId="2" fillId="57" borderId="12" xfId="0" applyFont="1" applyFill="1" applyBorder="1" applyAlignment="1">
      <alignment wrapText="1"/>
    </xf>
    <xf numFmtId="0" fontId="2" fillId="57" borderId="10" xfId="0" applyFont="1" applyFill="1" applyBorder="1" applyAlignment="1">
      <alignment horizontal="center" vertical="center" wrapText="1"/>
    </xf>
    <xf numFmtId="0" fontId="2" fillId="57" borderId="10" xfId="0" applyFont="1" applyFill="1" applyBorder="1" applyAlignment="1">
      <alignment vertical="center" wrapText="1"/>
    </xf>
    <xf numFmtId="0" fontId="2" fillId="57" borderId="10" xfId="0" applyFont="1" applyFill="1" applyBorder="1" applyAlignment="1">
      <alignment wrapText="1"/>
    </xf>
    <xf numFmtId="0" fontId="2" fillId="57" borderId="10" xfId="0" applyFont="1" applyFill="1" applyBorder="1" applyAlignment="1">
      <alignment wrapText="1"/>
    </xf>
    <xf numFmtId="0" fontId="4" fillId="57" borderId="10" xfId="0" applyFont="1" applyFill="1" applyBorder="1" applyAlignment="1">
      <alignment horizontal="center" wrapText="1"/>
    </xf>
    <xf numFmtId="0" fontId="5" fillId="57" borderId="10" xfId="0" applyFont="1" applyFill="1" applyBorder="1" applyAlignment="1">
      <alignment horizontal="right" wrapText="1"/>
    </xf>
    <xf numFmtId="0" fontId="2" fillId="57" borderId="10" xfId="0" applyFont="1" applyFill="1" applyBorder="1" applyAlignment="1">
      <alignment horizontal="center" wrapText="1"/>
    </xf>
    <xf numFmtId="14" fontId="4" fillId="57" borderId="10" xfId="0" applyNumberFormat="1" applyFont="1" applyFill="1" applyBorder="1" applyAlignment="1">
      <alignment wrapText="1"/>
    </xf>
    <xf numFmtId="0" fontId="0" fillId="58" borderId="0" xfId="0" applyFont="1" applyFill="1" applyAlignment="1">
      <alignment/>
    </xf>
    <xf numFmtId="0" fontId="0" fillId="58" borderId="0" xfId="0" applyFont="1" applyFill="1" applyAlignment="1">
      <alignment horizontal="center"/>
    </xf>
    <xf numFmtId="0" fontId="4" fillId="56" borderId="13" xfId="0" applyFont="1" applyFill="1" applyBorder="1" applyAlignment="1">
      <alignment horizontal="center"/>
    </xf>
    <xf numFmtId="0" fontId="2" fillId="56" borderId="12" xfId="0" applyFont="1" applyFill="1" applyBorder="1" applyAlignment="1">
      <alignment wrapText="1"/>
    </xf>
    <xf numFmtId="0" fontId="2" fillId="56" borderId="10" xfId="0" applyFont="1" applyFill="1" applyBorder="1" applyAlignment="1">
      <alignment vertical="center" wrapText="1"/>
    </xf>
    <xf numFmtId="0" fontId="2" fillId="56" borderId="10" xfId="0" applyFont="1" applyFill="1" applyBorder="1" applyAlignment="1">
      <alignment wrapText="1"/>
    </xf>
    <xf numFmtId="0" fontId="2" fillId="56" borderId="10" xfId="0" applyFont="1" applyFill="1" applyBorder="1" applyAlignment="1">
      <alignment wrapText="1"/>
    </xf>
    <xf numFmtId="0" fontId="4" fillId="56" borderId="10" xfId="0" applyFont="1" applyFill="1" applyBorder="1" applyAlignment="1">
      <alignment horizontal="center" wrapText="1"/>
    </xf>
    <xf numFmtId="0" fontId="5" fillId="56" borderId="10" xfId="0" applyFont="1" applyFill="1" applyBorder="1" applyAlignment="1">
      <alignment horizontal="right" wrapText="1"/>
    </xf>
    <xf numFmtId="0" fontId="2" fillId="56" borderId="10" xfId="0" applyFont="1" applyFill="1" applyBorder="1" applyAlignment="1">
      <alignment horizontal="center" wrapText="1"/>
    </xf>
    <xf numFmtId="14" fontId="4" fillId="56" borderId="10" xfId="0" applyNumberFormat="1" applyFont="1" applyFill="1" applyBorder="1" applyAlignment="1">
      <alignment wrapText="1"/>
    </xf>
    <xf numFmtId="0" fontId="4" fillId="45" borderId="13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2" fillId="45" borderId="12" xfId="0" applyFont="1" applyFill="1" applyBorder="1" applyAlignment="1">
      <alignment horizontal="center" vertical="center" wrapText="1"/>
    </xf>
    <xf numFmtId="0" fontId="4" fillId="45" borderId="10" xfId="0" applyFont="1" applyFill="1" applyBorder="1" applyAlignment="1">
      <alignment horizontal="center" vertical="center" wrapText="1"/>
    </xf>
    <xf numFmtId="0" fontId="5" fillId="45" borderId="10" xfId="0" applyFont="1" applyFill="1" applyBorder="1" applyAlignment="1">
      <alignment horizontal="center" vertical="center" wrapText="1"/>
    </xf>
    <xf numFmtId="14" fontId="4" fillId="4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59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view="pageBreakPreview" zoomScale="80" zoomScaleSheetLayoutView="80" zoomScalePageLayoutView="0" workbookViewId="0" topLeftCell="A84">
      <selection activeCell="I87" sqref="I87"/>
    </sheetView>
  </sheetViews>
  <sheetFormatPr defaultColWidth="11.57421875" defaultRowHeight="12.75"/>
  <cols>
    <col min="1" max="1" width="24.140625" style="78" customWidth="1"/>
    <col min="2" max="2" width="23.28125" style="78" customWidth="1"/>
    <col min="3" max="3" width="23.8515625" style="78" customWidth="1"/>
    <col min="4" max="4" width="37.7109375" style="184" customWidth="1"/>
    <col min="5" max="5" width="24.8515625" style="78" customWidth="1"/>
    <col min="6" max="6" width="22.57421875" style="78" customWidth="1"/>
    <col min="7" max="7" width="25.57421875" style="78" customWidth="1"/>
    <col min="8" max="8" width="16.7109375" style="78" customWidth="1"/>
    <col min="9" max="9" width="25.7109375" style="185" customWidth="1"/>
    <col min="10" max="10" width="21.00390625" style="78" customWidth="1"/>
    <col min="11" max="11" width="17.140625" style="78" customWidth="1"/>
    <col min="12" max="12" width="22.8515625" style="78" customWidth="1"/>
    <col min="13" max="13" width="13.57421875" style="184" customWidth="1"/>
    <col min="14" max="14" width="20.28125" style="78" customWidth="1"/>
    <col min="15" max="15" width="15.57421875" style="78" customWidth="1"/>
    <col min="16" max="16" width="22.8515625" style="166" customWidth="1"/>
    <col min="17" max="16384" width="11.57421875" style="78" customWidth="1"/>
  </cols>
  <sheetData>
    <row r="1" spans="1:16" ht="53.25" customHeight="1">
      <c r="A1" s="76" t="s">
        <v>378</v>
      </c>
      <c r="B1" s="351" t="s">
        <v>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</row>
    <row r="2" spans="1:16" ht="53.25" customHeight="1">
      <c r="A2" s="79" t="s">
        <v>379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53.25" customHeight="1" thickBot="1">
      <c r="A3" s="80" t="s">
        <v>380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2.75" customHeight="1" thickBot="1">
      <c r="A4" s="81"/>
      <c r="B4" s="352" t="s">
        <v>1</v>
      </c>
      <c r="C4" s="353"/>
      <c r="D4" s="354"/>
      <c r="E4" s="355" t="s">
        <v>2</v>
      </c>
      <c r="F4" s="358" t="s">
        <v>3</v>
      </c>
      <c r="G4" s="361" t="s">
        <v>4</v>
      </c>
      <c r="H4" s="362"/>
      <c r="I4" s="362"/>
      <c r="J4" s="362"/>
      <c r="K4" s="362"/>
      <c r="L4" s="362"/>
      <c r="M4" s="362"/>
      <c r="N4" s="363"/>
      <c r="O4" s="82"/>
      <c r="P4" s="83"/>
    </row>
    <row r="5" spans="1:16" ht="12.75" customHeight="1">
      <c r="A5" s="84"/>
      <c r="B5" s="364" t="s">
        <v>5</v>
      </c>
      <c r="C5" s="366" t="s">
        <v>6</v>
      </c>
      <c r="D5" s="368" t="s">
        <v>7</v>
      </c>
      <c r="E5" s="356"/>
      <c r="F5" s="359"/>
      <c r="G5" s="370" t="s">
        <v>8</v>
      </c>
      <c r="H5" s="372" t="s">
        <v>9</v>
      </c>
      <c r="I5" s="382" t="s">
        <v>10</v>
      </c>
      <c r="J5" s="384" t="s">
        <v>11</v>
      </c>
      <c r="K5" s="384" t="s">
        <v>122</v>
      </c>
      <c r="L5" s="372" t="s">
        <v>12</v>
      </c>
      <c r="M5" s="374" t="s">
        <v>13</v>
      </c>
      <c r="N5" s="376" t="s">
        <v>14</v>
      </c>
      <c r="O5" s="378" t="s">
        <v>15</v>
      </c>
      <c r="P5" s="380" t="s">
        <v>16</v>
      </c>
    </row>
    <row r="6" spans="1:16" ht="44.25" customHeight="1" thickBot="1">
      <c r="A6" s="87"/>
      <c r="B6" s="365"/>
      <c r="C6" s="367"/>
      <c r="D6" s="369"/>
      <c r="E6" s="357"/>
      <c r="F6" s="360"/>
      <c r="G6" s="371"/>
      <c r="H6" s="373"/>
      <c r="I6" s="383"/>
      <c r="J6" s="385"/>
      <c r="K6" s="385"/>
      <c r="L6" s="373"/>
      <c r="M6" s="375"/>
      <c r="N6" s="377"/>
      <c r="O6" s="379"/>
      <c r="P6" s="381"/>
    </row>
    <row r="7" spans="1:16" ht="45.75">
      <c r="A7" s="88">
        <v>1</v>
      </c>
      <c r="B7" s="266" t="s">
        <v>17</v>
      </c>
      <c r="C7" s="89"/>
      <c r="D7" s="267" t="s">
        <v>188</v>
      </c>
      <c r="E7" s="90" t="s">
        <v>22</v>
      </c>
      <c r="F7" s="91"/>
      <c r="G7" s="91" t="s">
        <v>20</v>
      </c>
      <c r="H7" s="91"/>
      <c r="I7" s="92" t="s">
        <v>21</v>
      </c>
      <c r="J7" s="93">
        <v>15352224</v>
      </c>
      <c r="K7" s="93">
        <v>15352224</v>
      </c>
      <c r="L7" s="94" t="s">
        <v>19</v>
      </c>
      <c r="M7" s="94"/>
      <c r="N7" s="95">
        <v>35186</v>
      </c>
      <c r="O7" s="96"/>
      <c r="P7" s="97"/>
    </row>
    <row r="8" spans="1:16" ht="46.5" customHeight="1">
      <c r="A8" s="88">
        <v>2</v>
      </c>
      <c r="B8" s="98" t="s">
        <v>23</v>
      </c>
      <c r="C8" s="99"/>
      <c r="D8" s="85" t="s">
        <v>115</v>
      </c>
      <c r="E8" s="100" t="s">
        <v>22</v>
      </c>
      <c r="F8" s="101"/>
      <c r="G8" s="101" t="s">
        <v>24</v>
      </c>
      <c r="H8" s="101"/>
      <c r="I8" s="102" t="s">
        <v>25</v>
      </c>
      <c r="J8" s="103">
        <v>21230776</v>
      </c>
      <c r="K8" s="103">
        <v>21230776</v>
      </c>
      <c r="L8" s="104" t="s">
        <v>19</v>
      </c>
      <c r="M8" s="104"/>
      <c r="N8" s="105">
        <v>36281</v>
      </c>
      <c r="O8" s="106"/>
      <c r="P8" s="107"/>
    </row>
    <row r="9" spans="1:16" ht="60">
      <c r="A9" s="108">
        <v>3</v>
      </c>
      <c r="B9" s="264" t="s">
        <v>26</v>
      </c>
      <c r="C9" s="109"/>
      <c r="D9" s="110" t="s">
        <v>189</v>
      </c>
      <c r="E9" s="111" t="s">
        <v>22</v>
      </c>
      <c r="F9" s="112"/>
      <c r="G9" s="112" t="s">
        <v>27</v>
      </c>
      <c r="H9" s="112"/>
      <c r="I9" s="113" t="s">
        <v>28</v>
      </c>
      <c r="J9" s="114">
        <v>11445728</v>
      </c>
      <c r="K9" s="114">
        <v>11445728</v>
      </c>
      <c r="L9" s="115" t="s">
        <v>29</v>
      </c>
      <c r="M9" s="115"/>
      <c r="N9" s="116">
        <v>36647</v>
      </c>
      <c r="O9" s="106"/>
      <c r="P9" s="107" t="s">
        <v>254</v>
      </c>
    </row>
    <row r="10" spans="1:16" ht="45">
      <c r="A10" s="108">
        <v>4</v>
      </c>
      <c r="B10" s="287" t="s">
        <v>30</v>
      </c>
      <c r="C10" s="109"/>
      <c r="D10" s="110" t="s">
        <v>31</v>
      </c>
      <c r="E10" s="111" t="s">
        <v>22</v>
      </c>
      <c r="F10" s="112"/>
      <c r="G10" s="112" t="s">
        <v>31</v>
      </c>
      <c r="H10" s="112"/>
      <c r="I10" s="113" t="s">
        <v>32</v>
      </c>
      <c r="J10" s="114">
        <v>10712977</v>
      </c>
      <c r="K10" s="114">
        <v>10712977</v>
      </c>
      <c r="L10" s="115" t="s">
        <v>29</v>
      </c>
      <c r="M10" s="115"/>
      <c r="N10" s="116">
        <v>37104</v>
      </c>
      <c r="O10" s="106"/>
      <c r="P10" s="117">
        <v>40319</v>
      </c>
    </row>
    <row r="11" spans="1:16" ht="30.75">
      <c r="A11" s="88">
        <v>5</v>
      </c>
      <c r="B11" s="288" t="s">
        <v>33</v>
      </c>
      <c r="C11" s="99"/>
      <c r="D11" s="18" t="s">
        <v>190</v>
      </c>
      <c r="E11" s="100" t="s">
        <v>22</v>
      </c>
      <c r="F11" s="101"/>
      <c r="G11" s="101" t="s">
        <v>34</v>
      </c>
      <c r="H11" s="101"/>
      <c r="I11" s="102" t="s">
        <v>35</v>
      </c>
      <c r="J11" s="103">
        <v>21303865</v>
      </c>
      <c r="K11" s="103">
        <v>23103865</v>
      </c>
      <c r="L11" s="104" t="s">
        <v>19</v>
      </c>
      <c r="M11" s="104"/>
      <c r="N11" s="105">
        <v>37469</v>
      </c>
      <c r="O11" s="106"/>
      <c r="P11" s="107"/>
    </row>
    <row r="12" spans="1:16" ht="30.75">
      <c r="A12" s="88">
        <v>6</v>
      </c>
      <c r="B12" s="288" t="s">
        <v>36</v>
      </c>
      <c r="C12" s="99"/>
      <c r="D12" s="85" t="s">
        <v>118</v>
      </c>
      <c r="E12" s="100" t="s">
        <v>22</v>
      </c>
      <c r="F12" s="101"/>
      <c r="G12" s="101" t="s">
        <v>37</v>
      </c>
      <c r="H12" s="101"/>
      <c r="I12" s="102" t="s">
        <v>38</v>
      </c>
      <c r="J12" s="103">
        <v>12354052</v>
      </c>
      <c r="K12" s="103">
        <v>12354052</v>
      </c>
      <c r="L12" s="104" t="s">
        <v>39</v>
      </c>
      <c r="M12" s="104"/>
      <c r="N12" s="105">
        <v>37608</v>
      </c>
      <c r="O12" s="106"/>
      <c r="P12" s="107"/>
    </row>
    <row r="13" spans="1:16" ht="60">
      <c r="A13" s="88">
        <v>7</v>
      </c>
      <c r="B13" s="268" t="s">
        <v>40</v>
      </c>
      <c r="C13" s="99"/>
      <c r="D13" s="18" t="s">
        <v>119</v>
      </c>
      <c r="E13" s="100" t="s">
        <v>22</v>
      </c>
      <c r="F13" s="101"/>
      <c r="G13" s="101" t="s">
        <v>41</v>
      </c>
      <c r="H13" s="101"/>
      <c r="I13" s="102" t="s">
        <v>42</v>
      </c>
      <c r="J13" s="103">
        <v>12642258</v>
      </c>
      <c r="K13" s="103">
        <v>12642258</v>
      </c>
      <c r="L13" s="104" t="s">
        <v>39</v>
      </c>
      <c r="M13" s="104" t="s">
        <v>286</v>
      </c>
      <c r="N13" s="105">
        <v>37678</v>
      </c>
      <c r="O13" s="106"/>
      <c r="P13" s="107"/>
    </row>
    <row r="14" spans="1:16" ht="45">
      <c r="A14" s="108">
        <v>8</v>
      </c>
      <c r="B14" s="288" t="s">
        <v>43</v>
      </c>
      <c r="C14" s="109"/>
      <c r="D14" s="110" t="s">
        <v>120</v>
      </c>
      <c r="E14" s="111" t="s">
        <v>22</v>
      </c>
      <c r="F14" s="112"/>
      <c r="G14" s="289" t="s">
        <v>44</v>
      </c>
      <c r="H14" s="112" t="s">
        <v>45</v>
      </c>
      <c r="I14" s="113" t="s">
        <v>46</v>
      </c>
      <c r="J14" s="114">
        <v>12733381</v>
      </c>
      <c r="K14" s="114">
        <v>12733381</v>
      </c>
      <c r="L14" s="115" t="s">
        <v>47</v>
      </c>
      <c r="M14" s="115"/>
      <c r="N14" s="116">
        <v>38085</v>
      </c>
      <c r="O14" s="106"/>
      <c r="P14" s="107"/>
    </row>
    <row r="15" spans="1:16" ht="30.75">
      <c r="A15" s="88">
        <v>9</v>
      </c>
      <c r="B15" s="288" t="s">
        <v>48</v>
      </c>
      <c r="C15" s="99"/>
      <c r="D15" s="85"/>
      <c r="E15" s="100" t="s">
        <v>22</v>
      </c>
      <c r="F15" s="101"/>
      <c r="G15" s="12" t="s">
        <v>49</v>
      </c>
      <c r="H15" s="101"/>
      <c r="I15" s="13" t="s">
        <v>50</v>
      </c>
      <c r="J15" s="103">
        <v>71664086</v>
      </c>
      <c r="K15" s="103">
        <v>71664086</v>
      </c>
      <c r="L15" s="104" t="s">
        <v>29</v>
      </c>
      <c r="M15" s="104" t="s">
        <v>285</v>
      </c>
      <c r="N15" s="105">
        <v>38118</v>
      </c>
      <c r="O15" s="106"/>
      <c r="P15" s="107"/>
    </row>
    <row r="16" spans="1:16" ht="45">
      <c r="A16" s="187">
        <v>10</v>
      </c>
      <c r="B16" s="188" t="s">
        <v>51</v>
      </c>
      <c r="C16" s="189"/>
      <c r="D16" s="190" t="s">
        <v>52</v>
      </c>
      <c r="E16" s="191" t="s">
        <v>22</v>
      </c>
      <c r="F16" s="192"/>
      <c r="G16" s="192" t="s">
        <v>52</v>
      </c>
      <c r="H16" s="192"/>
      <c r="I16" s="193" t="s">
        <v>53</v>
      </c>
      <c r="J16" s="194">
        <v>13050012</v>
      </c>
      <c r="K16" s="194">
        <v>13050012</v>
      </c>
      <c r="L16" s="195" t="s">
        <v>47</v>
      </c>
      <c r="M16" s="195" t="s">
        <v>284</v>
      </c>
      <c r="N16" s="186">
        <v>38421</v>
      </c>
      <c r="O16" s="106"/>
      <c r="P16" s="107" t="s">
        <v>358</v>
      </c>
    </row>
    <row r="17" spans="1:16" ht="30.75">
      <c r="A17" s="88">
        <v>11</v>
      </c>
      <c r="B17" s="268" t="s">
        <v>23</v>
      </c>
      <c r="C17" s="99"/>
      <c r="D17" s="18" t="s">
        <v>121</v>
      </c>
      <c r="E17" s="100" t="s">
        <v>22</v>
      </c>
      <c r="F17" s="101"/>
      <c r="G17" s="101" t="s">
        <v>146</v>
      </c>
      <c r="H17" s="101">
        <v>1259</v>
      </c>
      <c r="I17" s="102" t="s">
        <v>54</v>
      </c>
      <c r="J17" s="103">
        <v>21230776</v>
      </c>
      <c r="K17" s="103">
        <v>21230776</v>
      </c>
      <c r="L17" s="104" t="s">
        <v>39</v>
      </c>
      <c r="M17" s="104" t="s">
        <v>265</v>
      </c>
      <c r="N17" s="105">
        <v>39902</v>
      </c>
      <c r="O17" s="106"/>
      <c r="P17" s="107" t="s">
        <v>263</v>
      </c>
    </row>
    <row r="18" spans="1:16" ht="30.75">
      <c r="A18" s="88">
        <v>12</v>
      </c>
      <c r="B18" s="268" t="s">
        <v>55</v>
      </c>
      <c r="C18" s="99"/>
      <c r="D18" s="85"/>
      <c r="E18" s="270" t="s">
        <v>513</v>
      </c>
      <c r="F18" s="101"/>
      <c r="G18" s="12" t="s">
        <v>56</v>
      </c>
      <c r="H18" s="101"/>
      <c r="I18" s="102" t="s">
        <v>192</v>
      </c>
      <c r="J18" s="103"/>
      <c r="K18" s="103"/>
      <c r="L18" s="118" t="s">
        <v>57</v>
      </c>
      <c r="M18" s="104" t="s">
        <v>211</v>
      </c>
      <c r="N18" s="119"/>
      <c r="O18" s="106"/>
      <c r="P18" s="107"/>
    </row>
    <row r="19" spans="1:16" ht="30.75">
      <c r="A19" s="88">
        <v>13</v>
      </c>
      <c r="B19" s="98" t="s">
        <v>59</v>
      </c>
      <c r="C19" s="99"/>
      <c r="D19" s="85"/>
      <c r="E19" s="100" t="s">
        <v>22</v>
      </c>
      <c r="F19" s="101"/>
      <c r="G19" s="101" t="s">
        <v>60</v>
      </c>
      <c r="H19" s="101"/>
      <c r="I19" s="102" t="s">
        <v>59</v>
      </c>
      <c r="J19" s="103"/>
      <c r="K19" s="103"/>
      <c r="L19" s="104" t="s">
        <v>57</v>
      </c>
      <c r="M19" s="104" t="s">
        <v>210</v>
      </c>
      <c r="N19" s="119"/>
      <c r="O19" s="106"/>
      <c r="P19" s="107"/>
    </row>
    <row r="20" spans="1:16" ht="30.75">
      <c r="A20" s="88">
        <v>14</v>
      </c>
      <c r="B20" s="268" t="s">
        <v>62</v>
      </c>
      <c r="C20" s="99"/>
      <c r="D20" s="85"/>
      <c r="E20" s="100" t="s">
        <v>22</v>
      </c>
      <c r="F20" s="101"/>
      <c r="G20" s="101" t="s">
        <v>134</v>
      </c>
      <c r="H20" s="101"/>
      <c r="I20" s="102" t="s">
        <v>193</v>
      </c>
      <c r="J20" s="103"/>
      <c r="K20" s="103"/>
      <c r="L20" s="118" t="s">
        <v>57</v>
      </c>
      <c r="M20" s="104" t="s">
        <v>212</v>
      </c>
      <c r="N20" s="119"/>
      <c r="O20" s="106"/>
      <c r="P20" s="107"/>
    </row>
    <row r="21" spans="1:16" ht="31.5">
      <c r="A21" s="88">
        <v>15</v>
      </c>
      <c r="B21" s="287" t="s">
        <v>63</v>
      </c>
      <c r="C21" s="99"/>
      <c r="D21" s="85"/>
      <c r="E21" s="100" t="s">
        <v>22</v>
      </c>
      <c r="F21" s="101"/>
      <c r="G21" s="101" t="s">
        <v>64</v>
      </c>
      <c r="H21" s="101"/>
      <c r="I21" s="102" t="s">
        <v>110</v>
      </c>
      <c r="J21" s="103"/>
      <c r="K21" s="103"/>
      <c r="L21" s="118" t="s">
        <v>57</v>
      </c>
      <c r="M21" s="104" t="s">
        <v>213</v>
      </c>
      <c r="N21" s="105">
        <v>37934</v>
      </c>
      <c r="O21" s="106"/>
      <c r="P21" s="107" t="s">
        <v>261</v>
      </c>
    </row>
    <row r="22" spans="1:16" ht="30.75">
      <c r="A22" s="88">
        <v>16</v>
      </c>
      <c r="B22" s="288" t="s">
        <v>66</v>
      </c>
      <c r="C22" s="99"/>
      <c r="D22" s="85"/>
      <c r="E22" s="100" t="s">
        <v>22</v>
      </c>
      <c r="F22" s="101"/>
      <c r="G22" s="12" t="s">
        <v>67</v>
      </c>
      <c r="H22" s="101"/>
      <c r="I22" s="13" t="s">
        <v>66</v>
      </c>
      <c r="J22" s="103"/>
      <c r="K22" s="103"/>
      <c r="L22" s="118" t="s">
        <v>57</v>
      </c>
      <c r="M22" s="104" t="s">
        <v>210</v>
      </c>
      <c r="N22" s="105">
        <v>37769</v>
      </c>
      <c r="O22" s="106"/>
      <c r="P22" s="107"/>
    </row>
    <row r="23" spans="1:16" ht="63">
      <c r="A23" s="120">
        <v>17</v>
      </c>
      <c r="B23" s="121" t="s">
        <v>68</v>
      </c>
      <c r="C23" s="122"/>
      <c r="D23" s="123"/>
      <c r="E23" s="124" t="s">
        <v>22</v>
      </c>
      <c r="F23" s="125"/>
      <c r="G23" s="125" t="s">
        <v>72</v>
      </c>
      <c r="H23" s="125"/>
      <c r="I23" s="126" t="s">
        <v>194</v>
      </c>
      <c r="J23" s="127"/>
      <c r="K23" s="127"/>
      <c r="L23" s="128" t="s">
        <v>57</v>
      </c>
      <c r="M23" s="128" t="s">
        <v>208</v>
      </c>
      <c r="N23" s="129">
        <v>37769</v>
      </c>
      <c r="O23" s="106"/>
      <c r="P23" s="107" t="s">
        <v>283</v>
      </c>
    </row>
    <row r="24" spans="1:16" ht="30.75">
      <c r="A24" s="187">
        <v>18</v>
      </c>
      <c r="B24" s="188" t="s">
        <v>70</v>
      </c>
      <c r="C24" s="189"/>
      <c r="D24" s="190"/>
      <c r="E24" s="191" t="s">
        <v>22</v>
      </c>
      <c r="F24" s="192"/>
      <c r="G24" s="192" t="s">
        <v>64</v>
      </c>
      <c r="H24" s="192"/>
      <c r="I24" s="193" t="s">
        <v>70</v>
      </c>
      <c r="J24" s="194"/>
      <c r="K24" s="194"/>
      <c r="L24" s="195" t="s">
        <v>57</v>
      </c>
      <c r="M24" s="195" t="s">
        <v>219</v>
      </c>
      <c r="N24" s="186">
        <v>38125</v>
      </c>
      <c r="O24" s="106"/>
      <c r="P24" s="196" t="s">
        <v>390</v>
      </c>
    </row>
    <row r="25" spans="1:16" ht="31.5">
      <c r="A25" s="88">
        <v>19</v>
      </c>
      <c r="B25" s="98" t="s">
        <v>71</v>
      </c>
      <c r="C25" s="130" t="s">
        <v>253</v>
      </c>
      <c r="D25" s="131" t="s">
        <v>305</v>
      </c>
      <c r="E25" s="100" t="s">
        <v>22</v>
      </c>
      <c r="F25" s="101"/>
      <c r="G25" s="101" t="s">
        <v>75</v>
      </c>
      <c r="H25" s="101"/>
      <c r="I25" s="102" t="s">
        <v>71</v>
      </c>
      <c r="J25" s="103"/>
      <c r="K25" s="103"/>
      <c r="L25" s="118" t="s">
        <v>57</v>
      </c>
      <c r="M25" s="104" t="s">
        <v>214</v>
      </c>
      <c r="N25" s="105">
        <v>38163</v>
      </c>
      <c r="O25" s="106"/>
      <c r="P25" s="107"/>
    </row>
    <row r="26" spans="1:16" ht="45">
      <c r="A26" s="88">
        <v>20</v>
      </c>
      <c r="B26" s="98" t="s">
        <v>74</v>
      </c>
      <c r="C26" s="99"/>
      <c r="D26" s="85"/>
      <c r="E26" s="100" t="s">
        <v>22</v>
      </c>
      <c r="F26" s="101"/>
      <c r="G26" s="101" t="s">
        <v>76</v>
      </c>
      <c r="H26" s="101"/>
      <c r="I26" s="102" t="s">
        <v>111</v>
      </c>
      <c r="J26" s="103"/>
      <c r="K26" s="103"/>
      <c r="L26" s="104" t="s">
        <v>57</v>
      </c>
      <c r="M26" s="104" t="s">
        <v>215</v>
      </c>
      <c r="N26" s="105">
        <v>38163</v>
      </c>
      <c r="O26" s="106"/>
      <c r="P26" s="107"/>
    </row>
    <row r="27" spans="1:16" ht="30.75">
      <c r="A27" s="88">
        <v>21</v>
      </c>
      <c r="B27" s="288" t="s">
        <v>77</v>
      </c>
      <c r="C27" s="99"/>
      <c r="D27" s="85"/>
      <c r="E27" s="100" t="s">
        <v>22</v>
      </c>
      <c r="F27" s="101"/>
      <c r="G27" s="12" t="s">
        <v>78</v>
      </c>
      <c r="H27" s="101"/>
      <c r="I27" s="102" t="s">
        <v>195</v>
      </c>
      <c r="J27" s="103"/>
      <c r="K27" s="103"/>
      <c r="L27" s="118" t="s">
        <v>57</v>
      </c>
      <c r="M27" s="104" t="s">
        <v>208</v>
      </c>
      <c r="N27" s="105">
        <v>38236</v>
      </c>
      <c r="O27" s="106"/>
      <c r="P27" s="107"/>
    </row>
    <row r="28" spans="1:16" ht="30.75">
      <c r="A28" s="120">
        <v>22</v>
      </c>
      <c r="B28" s="121" t="s">
        <v>79</v>
      </c>
      <c r="C28" s="122" t="s">
        <v>260</v>
      </c>
      <c r="D28" s="123"/>
      <c r="E28" s="124" t="s">
        <v>22</v>
      </c>
      <c r="F28" s="125"/>
      <c r="G28" s="125" t="s">
        <v>80</v>
      </c>
      <c r="H28" s="127" t="s">
        <v>264</v>
      </c>
      <c r="I28" s="126" t="s">
        <v>79</v>
      </c>
      <c r="J28" s="132"/>
      <c r="K28" s="127"/>
      <c r="L28" s="128" t="s">
        <v>57</v>
      </c>
      <c r="M28" s="128" t="s">
        <v>212</v>
      </c>
      <c r="N28" s="129">
        <v>38504</v>
      </c>
      <c r="O28" s="106"/>
      <c r="P28" s="117">
        <v>42045</v>
      </c>
    </row>
    <row r="29" spans="1:16" ht="30.75">
      <c r="A29" s="120">
        <v>23</v>
      </c>
      <c r="B29" s="121" t="s">
        <v>81</v>
      </c>
      <c r="C29" s="122"/>
      <c r="D29" s="123"/>
      <c r="E29" s="124" t="s">
        <v>22</v>
      </c>
      <c r="F29" s="125"/>
      <c r="G29" s="125" t="s">
        <v>82</v>
      </c>
      <c r="H29" s="125"/>
      <c r="I29" s="126" t="s">
        <v>81</v>
      </c>
      <c r="J29" s="127"/>
      <c r="K29" s="127"/>
      <c r="L29" s="128" t="s">
        <v>57</v>
      </c>
      <c r="M29" s="128" t="s">
        <v>210</v>
      </c>
      <c r="N29" s="129">
        <v>38737</v>
      </c>
      <c r="O29" s="106"/>
      <c r="P29" s="107" t="s">
        <v>255</v>
      </c>
    </row>
    <row r="30" spans="1:16" ht="30.75">
      <c r="A30" s="120">
        <v>24</v>
      </c>
      <c r="B30" s="121" t="s">
        <v>83</v>
      </c>
      <c r="C30" s="122"/>
      <c r="D30" s="123"/>
      <c r="E30" s="124" t="s">
        <v>22</v>
      </c>
      <c r="F30" s="125"/>
      <c r="G30" s="125" t="s">
        <v>84</v>
      </c>
      <c r="H30" s="125"/>
      <c r="I30" s="126" t="s">
        <v>83</v>
      </c>
      <c r="J30" s="127"/>
      <c r="K30" s="127"/>
      <c r="L30" s="128" t="s">
        <v>57</v>
      </c>
      <c r="M30" s="128" t="s">
        <v>210</v>
      </c>
      <c r="N30" s="129">
        <v>38859</v>
      </c>
      <c r="O30" s="106"/>
      <c r="P30" s="117" t="s">
        <v>257</v>
      </c>
    </row>
    <row r="31" spans="1:16" ht="30.75">
      <c r="A31" s="187">
        <v>25</v>
      </c>
      <c r="B31" s="188" t="s">
        <v>85</v>
      </c>
      <c r="C31" s="189"/>
      <c r="D31" s="190"/>
      <c r="E31" s="191" t="s">
        <v>22</v>
      </c>
      <c r="F31" s="192"/>
      <c r="G31" s="192" t="s">
        <v>86</v>
      </c>
      <c r="H31" s="192"/>
      <c r="I31" s="193" t="s">
        <v>85</v>
      </c>
      <c r="J31" s="194"/>
      <c r="K31" s="194"/>
      <c r="L31" s="195" t="s">
        <v>57</v>
      </c>
      <c r="M31" s="195" t="s">
        <v>209</v>
      </c>
      <c r="N31" s="186">
        <v>38910</v>
      </c>
      <c r="O31" s="11" t="s">
        <v>392</v>
      </c>
      <c r="P31" s="196" t="s">
        <v>391</v>
      </c>
    </row>
    <row r="32" spans="1:16" ht="45">
      <c r="A32" s="88">
        <v>26</v>
      </c>
      <c r="B32" s="268" t="s">
        <v>88</v>
      </c>
      <c r="C32" s="133" t="s">
        <v>89</v>
      </c>
      <c r="D32" s="200" t="s">
        <v>304</v>
      </c>
      <c r="E32" s="100" t="s">
        <v>22</v>
      </c>
      <c r="F32" s="101"/>
      <c r="G32" s="12" t="s">
        <v>90</v>
      </c>
      <c r="H32" s="101">
        <v>3521</v>
      </c>
      <c r="I32" s="13" t="s">
        <v>196</v>
      </c>
      <c r="J32" s="103"/>
      <c r="K32" s="103"/>
      <c r="L32" s="118" t="s">
        <v>57</v>
      </c>
      <c r="M32" s="104" t="s">
        <v>216</v>
      </c>
      <c r="N32" s="105">
        <v>39120</v>
      </c>
      <c r="O32" s="106"/>
      <c r="P32" s="107" t="s">
        <v>262</v>
      </c>
    </row>
    <row r="33" spans="1:16" ht="30.75">
      <c r="A33" s="88">
        <v>27</v>
      </c>
      <c r="B33" s="98" t="s">
        <v>92</v>
      </c>
      <c r="C33" s="99" t="s">
        <v>93</v>
      </c>
      <c r="D33" s="85"/>
      <c r="E33" s="100" t="s">
        <v>22</v>
      </c>
      <c r="F33" s="101"/>
      <c r="G33" s="101" t="s">
        <v>93</v>
      </c>
      <c r="H33" s="101"/>
      <c r="I33" s="102" t="s">
        <v>198</v>
      </c>
      <c r="J33" s="103"/>
      <c r="K33" s="103"/>
      <c r="L33" s="118" t="s">
        <v>57</v>
      </c>
      <c r="M33" s="104" t="s">
        <v>217</v>
      </c>
      <c r="N33" s="105">
        <v>39176</v>
      </c>
      <c r="O33" s="106"/>
      <c r="P33" s="107"/>
    </row>
    <row r="34" spans="1:16" ht="45">
      <c r="A34" s="88">
        <v>28</v>
      </c>
      <c r="B34" s="288" t="s">
        <v>153</v>
      </c>
      <c r="C34" s="211" t="s">
        <v>152</v>
      </c>
      <c r="D34" s="85"/>
      <c r="E34" s="100" t="s">
        <v>22</v>
      </c>
      <c r="F34" s="101"/>
      <c r="G34" s="12" t="s">
        <v>96</v>
      </c>
      <c r="H34" s="101"/>
      <c r="I34" s="13" t="s">
        <v>197</v>
      </c>
      <c r="J34" s="103"/>
      <c r="K34" s="103"/>
      <c r="L34" s="290" t="s">
        <v>57</v>
      </c>
      <c r="M34" s="104" t="s">
        <v>219</v>
      </c>
      <c r="N34" s="105">
        <v>39199</v>
      </c>
      <c r="O34" s="106"/>
      <c r="P34" s="107"/>
    </row>
    <row r="35" spans="1:16" ht="45.75">
      <c r="A35" s="120">
        <v>29</v>
      </c>
      <c r="B35" s="121" t="s">
        <v>97</v>
      </c>
      <c r="C35" s="122" t="s">
        <v>98</v>
      </c>
      <c r="D35" s="123"/>
      <c r="E35" s="124" t="s">
        <v>22</v>
      </c>
      <c r="F35" s="125"/>
      <c r="G35" s="125" t="s">
        <v>99</v>
      </c>
      <c r="H35" s="125"/>
      <c r="I35" s="126" t="s">
        <v>113</v>
      </c>
      <c r="J35" s="127"/>
      <c r="K35" s="127"/>
      <c r="L35" s="291" t="s">
        <v>57</v>
      </c>
      <c r="M35" s="128" t="s">
        <v>65</v>
      </c>
      <c r="N35" s="129">
        <v>39223</v>
      </c>
      <c r="O35" s="106"/>
      <c r="P35" s="117">
        <v>40928</v>
      </c>
    </row>
    <row r="36" spans="1:16" ht="30.75">
      <c r="A36" s="88">
        <v>30</v>
      </c>
      <c r="B36" s="98" t="s">
        <v>100</v>
      </c>
      <c r="C36" s="99"/>
      <c r="D36" s="85"/>
      <c r="E36" s="100" t="s">
        <v>22</v>
      </c>
      <c r="F36" s="101"/>
      <c r="G36" s="101" t="s">
        <v>101</v>
      </c>
      <c r="H36" s="101"/>
      <c r="I36" s="102" t="s">
        <v>199</v>
      </c>
      <c r="J36" s="103"/>
      <c r="K36" s="103"/>
      <c r="L36" s="118" t="s">
        <v>57</v>
      </c>
      <c r="M36" s="104" t="s">
        <v>220</v>
      </c>
      <c r="N36" s="105">
        <v>39573</v>
      </c>
      <c r="O36" s="106"/>
      <c r="P36" s="107"/>
    </row>
    <row r="37" spans="1:16" ht="30.75">
      <c r="A37" s="88">
        <v>31</v>
      </c>
      <c r="B37" s="268" t="s">
        <v>105</v>
      </c>
      <c r="C37" s="99" t="s">
        <v>103</v>
      </c>
      <c r="D37" s="85"/>
      <c r="E37" s="100" t="s">
        <v>22</v>
      </c>
      <c r="F37" s="101"/>
      <c r="G37" s="101" t="s">
        <v>104</v>
      </c>
      <c r="H37" s="101"/>
      <c r="I37" s="102" t="s">
        <v>191</v>
      </c>
      <c r="J37" s="103"/>
      <c r="K37" s="103"/>
      <c r="L37" s="118" t="s">
        <v>57</v>
      </c>
      <c r="M37" s="104" t="s">
        <v>219</v>
      </c>
      <c r="N37" s="105">
        <v>39603</v>
      </c>
      <c r="O37" s="106"/>
      <c r="P37" s="107"/>
    </row>
    <row r="38" spans="1:16" ht="30.75">
      <c r="A38" s="88">
        <v>32</v>
      </c>
      <c r="B38" s="288" t="s">
        <v>106</v>
      </c>
      <c r="C38" s="211" t="s">
        <v>406</v>
      </c>
      <c r="D38" s="85"/>
      <c r="E38" s="100" t="s">
        <v>22</v>
      </c>
      <c r="F38" s="101"/>
      <c r="G38" s="12" t="s">
        <v>423</v>
      </c>
      <c r="H38" s="101"/>
      <c r="I38" s="102" t="s">
        <v>106</v>
      </c>
      <c r="J38" s="103"/>
      <c r="K38" s="103"/>
      <c r="L38" s="118" t="s">
        <v>57</v>
      </c>
      <c r="M38" s="104" t="s">
        <v>209</v>
      </c>
      <c r="N38" s="105">
        <v>39981</v>
      </c>
      <c r="O38" s="106"/>
      <c r="P38" s="107"/>
    </row>
    <row r="39" spans="1:16" ht="105">
      <c r="A39" s="88">
        <v>33</v>
      </c>
      <c r="B39" s="98" t="s">
        <v>108</v>
      </c>
      <c r="C39" s="99" t="s">
        <v>109</v>
      </c>
      <c r="D39" s="85"/>
      <c r="E39" s="100" t="s">
        <v>22</v>
      </c>
      <c r="F39" s="101"/>
      <c r="G39" s="101" t="s">
        <v>109</v>
      </c>
      <c r="H39" s="101"/>
      <c r="I39" s="102"/>
      <c r="J39" s="103"/>
      <c r="K39" s="103"/>
      <c r="L39" s="118" t="s">
        <v>57</v>
      </c>
      <c r="M39" s="104" t="s">
        <v>208</v>
      </c>
      <c r="N39" s="105">
        <v>39981</v>
      </c>
      <c r="O39" s="106"/>
      <c r="P39" s="107"/>
    </row>
    <row r="40" spans="1:16" ht="30.75">
      <c r="A40" s="108" t="s">
        <v>155</v>
      </c>
      <c r="B40" s="264" t="s">
        <v>156</v>
      </c>
      <c r="C40" s="134"/>
      <c r="D40" s="265" t="s">
        <v>157</v>
      </c>
      <c r="E40" s="111" t="s">
        <v>22</v>
      </c>
      <c r="F40" s="112"/>
      <c r="G40" s="289" t="s">
        <v>37</v>
      </c>
      <c r="H40" s="112"/>
      <c r="I40" s="113" t="s">
        <v>38</v>
      </c>
      <c r="J40" s="114" t="s">
        <v>158</v>
      </c>
      <c r="K40" s="114" t="s">
        <v>159</v>
      </c>
      <c r="L40" s="115" t="s">
        <v>39</v>
      </c>
      <c r="M40" s="115" t="s">
        <v>160</v>
      </c>
      <c r="N40" s="116">
        <v>40953</v>
      </c>
      <c r="O40" s="106"/>
      <c r="P40" s="107" t="s">
        <v>258</v>
      </c>
    </row>
    <row r="41" spans="1:16" ht="45.75">
      <c r="A41" s="88" t="s">
        <v>161</v>
      </c>
      <c r="B41" s="98" t="s">
        <v>168</v>
      </c>
      <c r="C41" s="99"/>
      <c r="D41" s="85" t="s">
        <v>162</v>
      </c>
      <c r="E41" s="100" t="s">
        <v>22</v>
      </c>
      <c r="F41" s="101"/>
      <c r="G41" s="12" t="s">
        <v>44</v>
      </c>
      <c r="H41" s="101" t="s">
        <v>163</v>
      </c>
      <c r="I41" s="102" t="s">
        <v>46</v>
      </c>
      <c r="J41" s="103" t="s">
        <v>164</v>
      </c>
      <c r="K41" s="103">
        <v>12733381</v>
      </c>
      <c r="L41" s="104" t="s">
        <v>165</v>
      </c>
      <c r="M41" s="104" t="s">
        <v>166</v>
      </c>
      <c r="N41" s="135" t="s">
        <v>167</v>
      </c>
      <c r="O41" s="106"/>
      <c r="P41" s="107"/>
    </row>
    <row r="42" spans="1:16" ht="45.75">
      <c r="A42" s="88" t="s">
        <v>170</v>
      </c>
      <c r="B42" s="98" t="s">
        <v>171</v>
      </c>
      <c r="C42" s="99" t="s">
        <v>178</v>
      </c>
      <c r="D42" s="85"/>
      <c r="E42" s="100" t="s">
        <v>22</v>
      </c>
      <c r="F42" s="101"/>
      <c r="G42" s="101" t="s">
        <v>179</v>
      </c>
      <c r="H42" s="104">
        <v>3625</v>
      </c>
      <c r="I42" s="102" t="s">
        <v>180</v>
      </c>
      <c r="J42" s="103" t="s">
        <v>181</v>
      </c>
      <c r="K42" s="103" t="s">
        <v>182</v>
      </c>
      <c r="L42" s="118" t="s">
        <v>57</v>
      </c>
      <c r="M42" s="104" t="s">
        <v>218</v>
      </c>
      <c r="N42" s="105">
        <v>41101</v>
      </c>
      <c r="O42" s="106"/>
      <c r="P42" s="107" t="s">
        <v>262</v>
      </c>
    </row>
    <row r="43" spans="1:16" ht="30.75">
      <c r="A43" s="88" t="s">
        <v>184</v>
      </c>
      <c r="B43" s="288" t="s">
        <v>105</v>
      </c>
      <c r="C43" s="211" t="s">
        <v>103</v>
      </c>
      <c r="D43" s="85"/>
      <c r="E43" s="100" t="s">
        <v>22</v>
      </c>
      <c r="F43" s="101"/>
      <c r="G43" s="101" t="s">
        <v>186</v>
      </c>
      <c r="H43" s="101"/>
      <c r="I43" s="102" t="s">
        <v>187</v>
      </c>
      <c r="J43" s="103"/>
      <c r="K43" s="103"/>
      <c r="L43" s="118" t="s">
        <v>57</v>
      </c>
      <c r="M43" s="104" t="s">
        <v>219</v>
      </c>
      <c r="N43" s="105">
        <v>41101</v>
      </c>
      <c r="O43" s="106"/>
      <c r="P43" s="107"/>
    </row>
    <row r="44" spans="1:16" ht="30.75">
      <c r="A44" s="108" t="s">
        <v>207</v>
      </c>
      <c r="B44" s="264" t="s">
        <v>123</v>
      </c>
      <c r="C44" s="109"/>
      <c r="D44" s="265" t="s">
        <v>124</v>
      </c>
      <c r="E44" s="111" t="s">
        <v>22</v>
      </c>
      <c r="F44" s="112"/>
      <c r="G44" s="112" t="s">
        <v>31</v>
      </c>
      <c r="H44" s="112"/>
      <c r="I44" s="113" t="s">
        <v>32</v>
      </c>
      <c r="J44" s="114">
        <v>21250482</v>
      </c>
      <c r="K44" s="114">
        <v>21250482</v>
      </c>
      <c r="L44" s="115" t="s">
        <v>125</v>
      </c>
      <c r="M44" s="115" t="s">
        <v>133</v>
      </c>
      <c r="N44" s="116">
        <v>41050</v>
      </c>
      <c r="O44" s="106"/>
      <c r="P44" s="107" t="s">
        <v>256</v>
      </c>
    </row>
    <row r="45" spans="1:16" ht="67.5" customHeight="1">
      <c r="A45" s="88" t="s">
        <v>206</v>
      </c>
      <c r="B45" s="288" t="s">
        <v>126</v>
      </c>
      <c r="C45" s="99" t="s">
        <v>127</v>
      </c>
      <c r="D45" s="85"/>
      <c r="E45" s="100" t="s">
        <v>22</v>
      </c>
      <c r="F45" s="101"/>
      <c r="G45" s="12" t="s">
        <v>128</v>
      </c>
      <c r="H45" s="101"/>
      <c r="I45" s="102" t="s">
        <v>129</v>
      </c>
      <c r="J45" s="103"/>
      <c r="K45" s="103"/>
      <c r="L45" s="118" t="s">
        <v>57</v>
      </c>
      <c r="M45" s="104" t="s">
        <v>210</v>
      </c>
      <c r="N45" s="105">
        <v>41067</v>
      </c>
      <c r="O45" s="106"/>
      <c r="P45" s="107"/>
    </row>
    <row r="46" spans="1:16" ht="30.75">
      <c r="A46" s="88" t="s">
        <v>205</v>
      </c>
      <c r="B46" s="98" t="s">
        <v>130</v>
      </c>
      <c r="C46" s="99" t="s">
        <v>131</v>
      </c>
      <c r="D46" s="85"/>
      <c r="E46" s="100" t="s">
        <v>22</v>
      </c>
      <c r="F46" s="101"/>
      <c r="G46" s="101" t="s">
        <v>147</v>
      </c>
      <c r="H46" s="101"/>
      <c r="I46" s="102" t="s">
        <v>132</v>
      </c>
      <c r="J46" s="103">
        <v>59033789</v>
      </c>
      <c r="K46" s="103">
        <v>59033789</v>
      </c>
      <c r="L46" s="118" t="s">
        <v>57</v>
      </c>
      <c r="M46" s="104" t="s">
        <v>221</v>
      </c>
      <c r="N46" s="105">
        <v>41074</v>
      </c>
      <c r="O46" s="106"/>
      <c r="P46" s="107"/>
    </row>
    <row r="47" spans="1:16" ht="31.5">
      <c r="A47" s="120" t="s">
        <v>204</v>
      </c>
      <c r="B47" s="121" t="s">
        <v>135</v>
      </c>
      <c r="C47" s="122" t="s">
        <v>136</v>
      </c>
      <c r="D47" s="123"/>
      <c r="E47" s="124" t="s">
        <v>22</v>
      </c>
      <c r="F47" s="125"/>
      <c r="G47" s="125" t="s">
        <v>137</v>
      </c>
      <c r="H47" s="125"/>
      <c r="I47" s="126" t="s">
        <v>138</v>
      </c>
      <c r="J47" s="127">
        <v>60657000</v>
      </c>
      <c r="K47" s="127">
        <v>60657000</v>
      </c>
      <c r="L47" s="128" t="s">
        <v>57</v>
      </c>
      <c r="M47" s="128" t="s">
        <v>209</v>
      </c>
      <c r="N47" s="129">
        <v>41228</v>
      </c>
      <c r="O47" s="106"/>
      <c r="P47" s="107" t="s">
        <v>350</v>
      </c>
    </row>
    <row r="48" spans="1:16" ht="45.75">
      <c r="A48" s="120" t="s">
        <v>172</v>
      </c>
      <c r="B48" s="121" t="s">
        <v>173</v>
      </c>
      <c r="C48" s="122"/>
      <c r="D48" s="123" t="s">
        <v>174</v>
      </c>
      <c r="E48" s="124" t="s">
        <v>22</v>
      </c>
      <c r="F48" s="125"/>
      <c r="G48" s="125" t="s">
        <v>99</v>
      </c>
      <c r="H48" s="125"/>
      <c r="I48" s="126" t="s">
        <v>113</v>
      </c>
      <c r="J48" s="127" t="s">
        <v>176</v>
      </c>
      <c r="K48" s="127" t="s">
        <v>177</v>
      </c>
      <c r="L48" s="128" t="s">
        <v>57</v>
      </c>
      <c r="M48" s="128" t="s">
        <v>222</v>
      </c>
      <c r="N48" s="129">
        <v>40928</v>
      </c>
      <c r="O48" s="106"/>
      <c r="P48" s="107"/>
    </row>
    <row r="49" spans="1:16" ht="30.75">
      <c r="A49" s="88">
        <v>6</v>
      </c>
      <c r="B49" s="98" t="s">
        <v>36</v>
      </c>
      <c r="C49" s="99"/>
      <c r="D49" s="85" t="s">
        <v>118</v>
      </c>
      <c r="E49" s="100" t="s">
        <v>22</v>
      </c>
      <c r="F49" s="101"/>
      <c r="G49" s="101" t="s">
        <v>37</v>
      </c>
      <c r="H49" s="101"/>
      <c r="I49" s="102" t="s">
        <v>38</v>
      </c>
      <c r="J49" s="103">
        <v>12354052</v>
      </c>
      <c r="K49" s="103">
        <v>12354052</v>
      </c>
      <c r="L49" s="104" t="s">
        <v>39</v>
      </c>
      <c r="M49" s="104"/>
      <c r="N49" s="105">
        <v>37608</v>
      </c>
      <c r="O49" s="106"/>
      <c r="P49" s="117" t="s">
        <v>154</v>
      </c>
    </row>
    <row r="50" spans="1:16" ht="45.75">
      <c r="A50" s="88" t="s">
        <v>185</v>
      </c>
      <c r="B50" s="288" t="s">
        <v>200</v>
      </c>
      <c r="C50" s="99" t="s">
        <v>201</v>
      </c>
      <c r="D50" s="104"/>
      <c r="E50" s="100" t="s">
        <v>22</v>
      </c>
      <c r="F50" s="136"/>
      <c r="G50" s="12" t="s">
        <v>202</v>
      </c>
      <c r="H50" s="101"/>
      <c r="I50" s="102" t="s">
        <v>203</v>
      </c>
      <c r="J50" s="103"/>
      <c r="K50" s="103"/>
      <c r="L50" s="118" t="s">
        <v>57</v>
      </c>
      <c r="M50" s="104" t="s">
        <v>208</v>
      </c>
      <c r="N50" s="105">
        <v>41197</v>
      </c>
      <c r="O50" s="137"/>
      <c r="P50" s="138"/>
    </row>
    <row r="51" spans="1:16" ht="39" customHeight="1">
      <c r="A51" s="120">
        <v>13</v>
      </c>
      <c r="B51" s="121" t="s">
        <v>59</v>
      </c>
      <c r="C51" s="122"/>
      <c r="D51" s="123"/>
      <c r="E51" s="124" t="s">
        <v>22</v>
      </c>
      <c r="F51" s="125"/>
      <c r="G51" s="27" t="s">
        <v>224</v>
      </c>
      <c r="H51" s="125"/>
      <c r="I51" s="126" t="s">
        <v>59</v>
      </c>
      <c r="J51" s="127"/>
      <c r="K51" s="127"/>
      <c r="L51" s="128" t="s">
        <v>57</v>
      </c>
      <c r="M51" s="128" t="s">
        <v>61</v>
      </c>
      <c r="N51" s="139"/>
      <c r="O51" s="106"/>
      <c r="P51" s="196" t="s">
        <v>224</v>
      </c>
    </row>
    <row r="52" spans="1:16" ht="30.75">
      <c r="A52" s="88" t="s">
        <v>223</v>
      </c>
      <c r="B52" s="268" t="s">
        <v>349</v>
      </c>
      <c r="C52" s="211" t="s">
        <v>226</v>
      </c>
      <c r="D52" s="85"/>
      <c r="E52" s="100" t="s">
        <v>22</v>
      </c>
      <c r="F52" s="101"/>
      <c r="G52" s="101" t="s">
        <v>227</v>
      </c>
      <c r="H52" s="101"/>
      <c r="I52" s="102" t="s">
        <v>228</v>
      </c>
      <c r="J52" s="103"/>
      <c r="K52" s="103"/>
      <c r="L52" s="118" t="s">
        <v>57</v>
      </c>
      <c r="M52" s="104" t="s">
        <v>229</v>
      </c>
      <c r="N52" s="105">
        <v>41479</v>
      </c>
      <c r="O52" s="106"/>
      <c r="P52" s="107"/>
    </row>
    <row r="53" spans="1:16" ht="45.75">
      <c r="A53" s="88" t="s">
        <v>230</v>
      </c>
      <c r="B53" s="98" t="s">
        <v>231</v>
      </c>
      <c r="C53" s="99" t="s">
        <v>232</v>
      </c>
      <c r="D53" s="104"/>
      <c r="E53" s="100" t="s">
        <v>22</v>
      </c>
      <c r="F53" s="101"/>
      <c r="G53" s="101" t="s">
        <v>233</v>
      </c>
      <c r="H53" s="101"/>
      <c r="I53" s="102" t="s">
        <v>234</v>
      </c>
      <c r="J53" s="103"/>
      <c r="K53" s="103"/>
      <c r="L53" s="118" t="s">
        <v>57</v>
      </c>
      <c r="M53" s="104" t="s">
        <v>235</v>
      </c>
      <c r="N53" s="105">
        <v>41535</v>
      </c>
      <c r="O53" s="106"/>
      <c r="P53" s="107" t="s">
        <v>255</v>
      </c>
    </row>
    <row r="54" spans="1:16" ht="45.75">
      <c r="A54" s="120" t="s">
        <v>172</v>
      </c>
      <c r="B54" s="121" t="s">
        <v>173</v>
      </c>
      <c r="C54" s="122"/>
      <c r="D54" s="123" t="s">
        <v>174</v>
      </c>
      <c r="E54" s="124" t="s">
        <v>22</v>
      </c>
      <c r="F54" s="125"/>
      <c r="G54" s="125" t="s">
        <v>99</v>
      </c>
      <c r="H54" s="125"/>
      <c r="I54" s="126" t="s">
        <v>113</v>
      </c>
      <c r="J54" s="127" t="s">
        <v>176</v>
      </c>
      <c r="K54" s="127" t="s">
        <v>177</v>
      </c>
      <c r="L54" s="128" t="s">
        <v>57</v>
      </c>
      <c r="M54" s="128" t="s">
        <v>222</v>
      </c>
      <c r="N54" s="129">
        <v>40928</v>
      </c>
      <c r="O54" s="106"/>
      <c r="P54" s="117" t="s">
        <v>236</v>
      </c>
    </row>
    <row r="55" spans="1:16" ht="88.5" customHeight="1">
      <c r="A55" s="140" t="s">
        <v>238</v>
      </c>
      <c r="B55" s="141" t="s">
        <v>68</v>
      </c>
      <c r="C55" s="142"/>
      <c r="D55" s="143"/>
      <c r="E55" s="144" t="s">
        <v>22</v>
      </c>
      <c r="F55" s="145"/>
      <c r="G55" s="125" t="s">
        <v>72</v>
      </c>
      <c r="H55" s="125"/>
      <c r="I55" s="126" t="s">
        <v>194</v>
      </c>
      <c r="J55" s="127"/>
      <c r="K55" s="127"/>
      <c r="L55" s="128" t="s">
        <v>57</v>
      </c>
      <c r="M55" s="128" t="s">
        <v>208</v>
      </c>
      <c r="N55" s="129">
        <v>37769</v>
      </c>
      <c r="O55" s="106"/>
      <c r="P55" s="107" t="s">
        <v>237</v>
      </c>
    </row>
    <row r="56" spans="1:16" ht="47.25">
      <c r="A56" s="146" t="s">
        <v>245</v>
      </c>
      <c r="B56" s="269" t="s">
        <v>239</v>
      </c>
      <c r="C56" s="148"/>
      <c r="D56" s="210" t="s">
        <v>240</v>
      </c>
      <c r="E56" s="150" t="s">
        <v>22</v>
      </c>
      <c r="F56" s="151"/>
      <c r="G56" s="152" t="s">
        <v>241</v>
      </c>
      <c r="H56" s="152"/>
      <c r="I56" s="147" t="s">
        <v>242</v>
      </c>
      <c r="J56" s="153" t="s">
        <v>243</v>
      </c>
      <c r="K56" s="153">
        <v>22954574</v>
      </c>
      <c r="L56" s="153" t="s">
        <v>19</v>
      </c>
      <c r="M56" s="154" t="s">
        <v>244</v>
      </c>
      <c r="N56" s="155">
        <v>41806</v>
      </c>
      <c r="O56" s="156"/>
      <c r="P56" s="157"/>
    </row>
    <row r="57" spans="1:16" ht="53.25" customHeight="1">
      <c r="A57" s="158" t="s">
        <v>246</v>
      </c>
      <c r="B57" s="86" t="s">
        <v>247</v>
      </c>
      <c r="C57" s="85"/>
      <c r="D57" s="85" t="s">
        <v>248</v>
      </c>
      <c r="E57" s="159" t="s">
        <v>22</v>
      </c>
      <c r="F57" s="160"/>
      <c r="G57" s="86" t="s">
        <v>249</v>
      </c>
      <c r="H57" s="85"/>
      <c r="I57" s="86" t="s">
        <v>250</v>
      </c>
      <c r="J57" s="85" t="s">
        <v>251</v>
      </c>
      <c r="K57" s="85">
        <v>45223626</v>
      </c>
      <c r="L57" s="161" t="s">
        <v>57</v>
      </c>
      <c r="M57" s="85" t="s">
        <v>252</v>
      </c>
      <c r="N57" s="162">
        <v>41830</v>
      </c>
      <c r="O57" s="163"/>
      <c r="P57" s="164"/>
    </row>
    <row r="58" spans="1:16" ht="94.5" customHeight="1">
      <c r="A58" s="86" t="s">
        <v>276</v>
      </c>
      <c r="B58" s="86" t="s">
        <v>277</v>
      </c>
      <c r="C58" s="85" t="s">
        <v>278</v>
      </c>
      <c r="D58" s="160"/>
      <c r="E58" s="159" t="s">
        <v>22</v>
      </c>
      <c r="F58" s="160"/>
      <c r="G58" s="85" t="s">
        <v>279</v>
      </c>
      <c r="H58" s="85"/>
      <c r="I58" s="86" t="s">
        <v>280</v>
      </c>
      <c r="J58" s="85" t="s">
        <v>281</v>
      </c>
      <c r="K58" s="85"/>
      <c r="L58" s="85" t="s">
        <v>57</v>
      </c>
      <c r="M58" s="85" t="s">
        <v>282</v>
      </c>
      <c r="N58" s="162">
        <v>42095</v>
      </c>
      <c r="O58" s="163"/>
      <c r="P58" s="164"/>
    </row>
    <row r="59" spans="1:16" ht="94.5" customHeight="1">
      <c r="A59" s="201" t="s">
        <v>287</v>
      </c>
      <c r="B59" s="249" t="s">
        <v>296</v>
      </c>
      <c r="C59" s="202"/>
      <c r="D59" s="199" t="s">
        <v>297</v>
      </c>
      <c r="E59" s="204" t="s">
        <v>22</v>
      </c>
      <c r="F59" s="205"/>
      <c r="G59" s="206" t="s">
        <v>298</v>
      </c>
      <c r="H59" s="203"/>
      <c r="I59" s="201" t="s">
        <v>299</v>
      </c>
      <c r="J59" s="203" t="s">
        <v>300</v>
      </c>
      <c r="K59" s="203" t="s">
        <v>301</v>
      </c>
      <c r="L59" s="203" t="s">
        <v>57</v>
      </c>
      <c r="M59" s="203" t="s">
        <v>302</v>
      </c>
      <c r="N59" s="207">
        <v>42289</v>
      </c>
      <c r="O59" s="2" t="s">
        <v>396</v>
      </c>
      <c r="P59" s="164"/>
    </row>
    <row r="60" spans="1:14" ht="126.75" customHeight="1">
      <c r="A60" s="86" t="s">
        <v>295</v>
      </c>
      <c r="B60" s="9" t="s">
        <v>290</v>
      </c>
      <c r="C60" s="165"/>
      <c r="D60" s="18" t="s">
        <v>288</v>
      </c>
      <c r="E60" s="159" t="s">
        <v>22</v>
      </c>
      <c r="F60" s="160"/>
      <c r="G60" s="85" t="s">
        <v>289</v>
      </c>
      <c r="H60" s="85"/>
      <c r="I60" s="86" t="s">
        <v>291</v>
      </c>
      <c r="J60" s="85" t="s">
        <v>292</v>
      </c>
      <c r="K60" s="85" t="s">
        <v>294</v>
      </c>
      <c r="L60" s="85" t="s">
        <v>125</v>
      </c>
      <c r="M60" s="85" t="s">
        <v>293</v>
      </c>
      <c r="N60" s="162">
        <v>42297</v>
      </c>
    </row>
    <row r="61" spans="1:16" ht="126.75" customHeight="1">
      <c r="A61" s="167" t="s">
        <v>170</v>
      </c>
      <c r="B61" s="121" t="s">
        <v>171</v>
      </c>
      <c r="C61" s="168" t="s">
        <v>178</v>
      </c>
      <c r="D61" s="123"/>
      <c r="E61" s="169" t="s">
        <v>22</v>
      </c>
      <c r="F61" s="123"/>
      <c r="G61" s="123" t="s">
        <v>179</v>
      </c>
      <c r="H61" s="123">
        <v>3625</v>
      </c>
      <c r="I61" s="170" t="s">
        <v>180</v>
      </c>
      <c r="J61" s="171" t="s">
        <v>181</v>
      </c>
      <c r="K61" s="171" t="s">
        <v>182</v>
      </c>
      <c r="L61" s="123" t="s">
        <v>57</v>
      </c>
      <c r="M61" s="123" t="s">
        <v>218</v>
      </c>
      <c r="N61" s="172">
        <v>41101</v>
      </c>
      <c r="O61" s="156" t="s">
        <v>303</v>
      </c>
      <c r="P61" s="157"/>
    </row>
    <row r="62" spans="1:16" ht="45">
      <c r="A62" s="86" t="s">
        <v>306</v>
      </c>
      <c r="B62" s="86" t="s">
        <v>312</v>
      </c>
      <c r="C62" s="165"/>
      <c r="D62" s="85" t="s">
        <v>307</v>
      </c>
      <c r="E62" s="159" t="s">
        <v>22</v>
      </c>
      <c r="F62" s="160"/>
      <c r="G62" s="85" t="s">
        <v>311</v>
      </c>
      <c r="H62" s="85">
        <v>7179</v>
      </c>
      <c r="I62" s="86" t="s">
        <v>308</v>
      </c>
      <c r="J62" s="85" t="s">
        <v>309</v>
      </c>
      <c r="K62" s="85" t="s">
        <v>310</v>
      </c>
      <c r="L62" s="85" t="s">
        <v>57</v>
      </c>
      <c r="M62" s="85" t="s">
        <v>209</v>
      </c>
      <c r="N62" s="162">
        <v>42402</v>
      </c>
      <c r="P62" s="157"/>
    </row>
    <row r="63" spans="1:16" ht="45">
      <c r="A63" s="86" t="s">
        <v>313</v>
      </c>
      <c r="B63" s="9" t="s">
        <v>314</v>
      </c>
      <c r="C63" s="165"/>
      <c r="D63" s="18" t="s">
        <v>315</v>
      </c>
      <c r="E63" s="159" t="s">
        <v>22</v>
      </c>
      <c r="F63" s="160"/>
      <c r="G63" s="85" t="s">
        <v>316</v>
      </c>
      <c r="H63" s="85" t="s">
        <v>317</v>
      </c>
      <c r="I63" s="86" t="s">
        <v>318</v>
      </c>
      <c r="J63" s="85" t="s">
        <v>319</v>
      </c>
      <c r="K63" s="85" t="s">
        <v>320</v>
      </c>
      <c r="L63" s="85" t="s">
        <v>321</v>
      </c>
      <c r="M63" s="85" t="s">
        <v>322</v>
      </c>
      <c r="N63" s="162">
        <v>42478</v>
      </c>
      <c r="P63" s="157"/>
    </row>
    <row r="64" spans="1:16" ht="78.75">
      <c r="A64" s="86" t="s">
        <v>323</v>
      </c>
      <c r="B64" s="86" t="s">
        <v>324</v>
      </c>
      <c r="C64" s="165"/>
      <c r="D64" s="85" t="s">
        <v>325</v>
      </c>
      <c r="E64" s="159" t="s">
        <v>22</v>
      </c>
      <c r="F64" s="160"/>
      <c r="G64" s="85" t="s">
        <v>325</v>
      </c>
      <c r="H64" s="85" t="s">
        <v>326</v>
      </c>
      <c r="I64" s="86" t="s">
        <v>327</v>
      </c>
      <c r="J64" s="85" t="s">
        <v>328</v>
      </c>
      <c r="K64" s="85" t="s">
        <v>329</v>
      </c>
      <c r="L64" s="85" t="s">
        <v>57</v>
      </c>
      <c r="M64" s="85" t="s">
        <v>217</v>
      </c>
      <c r="N64" s="162">
        <v>42557</v>
      </c>
      <c r="O64" s="156"/>
      <c r="P64" s="157"/>
    </row>
    <row r="65" spans="1:16" ht="47.25">
      <c r="A65" s="86" t="s">
        <v>330</v>
      </c>
      <c r="B65" s="86" t="s">
        <v>331</v>
      </c>
      <c r="C65" s="165"/>
      <c r="D65" s="85" t="s">
        <v>332</v>
      </c>
      <c r="E65" s="159" t="s">
        <v>22</v>
      </c>
      <c r="F65" s="160"/>
      <c r="G65" s="85" t="s">
        <v>333</v>
      </c>
      <c r="H65" s="85" t="s">
        <v>334</v>
      </c>
      <c r="I65" s="86" t="s">
        <v>335</v>
      </c>
      <c r="J65" s="85" t="s">
        <v>336</v>
      </c>
      <c r="K65" s="130"/>
      <c r="L65" s="85" t="s">
        <v>57</v>
      </c>
      <c r="M65" s="85" t="s">
        <v>209</v>
      </c>
      <c r="N65" s="162">
        <v>42584</v>
      </c>
      <c r="P65" s="157"/>
    </row>
    <row r="66" spans="1:15" ht="31.5">
      <c r="A66" s="86" t="s">
        <v>337</v>
      </c>
      <c r="B66" s="86" t="s">
        <v>338</v>
      </c>
      <c r="C66" s="165"/>
      <c r="D66" s="85" t="s">
        <v>339</v>
      </c>
      <c r="E66" s="159" t="s">
        <v>22</v>
      </c>
      <c r="F66" s="160"/>
      <c r="G66" s="85" t="s">
        <v>346</v>
      </c>
      <c r="H66" s="85" t="s">
        <v>347</v>
      </c>
      <c r="I66" s="86" t="s">
        <v>348</v>
      </c>
      <c r="J66" s="85" t="s">
        <v>342</v>
      </c>
      <c r="K66" s="85" t="s">
        <v>343</v>
      </c>
      <c r="L66" s="85" t="s">
        <v>57</v>
      </c>
      <c r="M66" s="85" t="s">
        <v>208</v>
      </c>
      <c r="N66" s="162">
        <v>42663</v>
      </c>
      <c r="O66" s="78">
        <v>1</v>
      </c>
    </row>
    <row r="67" spans="1:16" ht="31.5">
      <c r="A67" s="86" t="s">
        <v>344</v>
      </c>
      <c r="B67" s="86" t="s">
        <v>338</v>
      </c>
      <c r="C67" s="165"/>
      <c r="D67" s="85" t="s">
        <v>339</v>
      </c>
      <c r="E67" s="159" t="s">
        <v>22</v>
      </c>
      <c r="F67" s="160"/>
      <c r="G67" s="85" t="s">
        <v>345</v>
      </c>
      <c r="H67" s="85" t="s">
        <v>340</v>
      </c>
      <c r="I67" s="86" t="s">
        <v>341</v>
      </c>
      <c r="J67" s="85" t="s">
        <v>342</v>
      </c>
      <c r="K67" s="85" t="s">
        <v>343</v>
      </c>
      <c r="L67" s="85" t="s">
        <v>57</v>
      </c>
      <c r="M67" s="85" t="s">
        <v>208</v>
      </c>
      <c r="N67" s="162">
        <v>42663</v>
      </c>
      <c r="O67" s="78">
        <v>1</v>
      </c>
      <c r="P67" s="157"/>
    </row>
    <row r="68" spans="1:16" ht="90" customHeight="1">
      <c r="A68" s="86" t="s">
        <v>351</v>
      </c>
      <c r="B68" s="9" t="s">
        <v>353</v>
      </c>
      <c r="C68" s="165"/>
      <c r="D68" s="85" t="s">
        <v>354</v>
      </c>
      <c r="E68" s="159" t="s">
        <v>22</v>
      </c>
      <c r="F68" s="160"/>
      <c r="G68" s="85" t="s">
        <v>352</v>
      </c>
      <c r="H68" s="85">
        <v>2195</v>
      </c>
      <c r="I68" s="86" t="s">
        <v>355</v>
      </c>
      <c r="J68" s="85" t="s">
        <v>356</v>
      </c>
      <c r="K68" s="85" t="s">
        <v>357</v>
      </c>
      <c r="L68" s="85" t="s">
        <v>57</v>
      </c>
      <c r="M68" s="85" t="s">
        <v>218</v>
      </c>
      <c r="N68" s="162">
        <v>42851</v>
      </c>
      <c r="O68" s="78">
        <v>1</v>
      </c>
      <c r="P68" s="157"/>
    </row>
    <row r="69" spans="1:16" ht="31.5">
      <c r="A69" s="120" t="s">
        <v>204</v>
      </c>
      <c r="B69" s="121" t="s">
        <v>135</v>
      </c>
      <c r="C69" s="122" t="s">
        <v>136</v>
      </c>
      <c r="D69" s="123"/>
      <c r="E69" s="124" t="s">
        <v>22</v>
      </c>
      <c r="F69" s="125"/>
      <c r="G69" s="125" t="s">
        <v>137</v>
      </c>
      <c r="H69" s="125"/>
      <c r="I69" s="126" t="s">
        <v>138</v>
      </c>
      <c r="J69" s="127">
        <v>60657000</v>
      </c>
      <c r="K69" s="127">
        <v>60657000</v>
      </c>
      <c r="L69" s="128" t="s">
        <v>57</v>
      </c>
      <c r="M69" s="128" t="s">
        <v>209</v>
      </c>
      <c r="N69" s="129">
        <v>41228</v>
      </c>
      <c r="O69" s="106"/>
      <c r="P69" s="107" t="s">
        <v>350</v>
      </c>
    </row>
    <row r="70" spans="1:16" ht="45">
      <c r="A70" s="120">
        <v>10</v>
      </c>
      <c r="B70" s="121" t="s">
        <v>51</v>
      </c>
      <c r="C70" s="122"/>
      <c r="D70" s="123" t="s">
        <v>52</v>
      </c>
      <c r="E70" s="124" t="s">
        <v>22</v>
      </c>
      <c r="F70" s="125"/>
      <c r="G70" s="125" t="s">
        <v>52</v>
      </c>
      <c r="H70" s="125"/>
      <c r="I70" s="126" t="s">
        <v>53</v>
      </c>
      <c r="J70" s="127">
        <v>13050012</v>
      </c>
      <c r="K70" s="127">
        <v>13050012</v>
      </c>
      <c r="L70" s="128" t="s">
        <v>47</v>
      </c>
      <c r="M70" s="128" t="s">
        <v>284</v>
      </c>
      <c r="N70" s="129">
        <v>38421</v>
      </c>
      <c r="O70" s="106"/>
      <c r="P70" s="107" t="s">
        <v>358</v>
      </c>
    </row>
    <row r="71" spans="1:14" s="176" customFormat="1" ht="85.5" customHeight="1">
      <c r="A71" s="147" t="s">
        <v>359</v>
      </c>
      <c r="B71" s="210" t="s">
        <v>360</v>
      </c>
      <c r="C71" s="210" t="s">
        <v>361</v>
      </c>
      <c r="D71" s="173"/>
      <c r="E71" s="149" t="s">
        <v>22</v>
      </c>
      <c r="F71" s="149"/>
      <c r="G71" s="149" t="s">
        <v>362</v>
      </c>
      <c r="H71" s="198" t="s">
        <v>373</v>
      </c>
      <c r="I71" s="210" t="s">
        <v>363</v>
      </c>
      <c r="J71" s="149" t="s">
        <v>369</v>
      </c>
      <c r="K71" s="149"/>
      <c r="L71" s="149" t="s">
        <v>57</v>
      </c>
      <c r="M71" s="149" t="s">
        <v>282</v>
      </c>
      <c r="N71" s="175">
        <v>42927</v>
      </c>
    </row>
    <row r="72" spans="1:16" ht="30">
      <c r="A72" s="86" t="s">
        <v>364</v>
      </c>
      <c r="B72" s="18" t="s">
        <v>365</v>
      </c>
      <c r="C72" s="18" t="s">
        <v>366</v>
      </c>
      <c r="D72" s="85"/>
      <c r="E72" s="85" t="s">
        <v>22</v>
      </c>
      <c r="F72" s="85"/>
      <c r="G72" s="85" t="s">
        <v>367</v>
      </c>
      <c r="H72" s="198" t="s">
        <v>372</v>
      </c>
      <c r="I72" s="85" t="s">
        <v>368</v>
      </c>
      <c r="J72" s="85" t="s">
        <v>370</v>
      </c>
      <c r="K72" s="85"/>
      <c r="L72" s="85" t="s">
        <v>57</v>
      </c>
      <c r="M72" s="85" t="s">
        <v>212</v>
      </c>
      <c r="N72" s="177">
        <v>42936</v>
      </c>
      <c r="O72" s="156"/>
      <c r="P72" s="157"/>
    </row>
    <row r="73" spans="1:16" ht="45">
      <c r="A73" s="178" t="s">
        <v>161</v>
      </c>
      <c r="B73" s="214" t="s">
        <v>168</v>
      </c>
      <c r="C73" s="179" t="s">
        <v>374</v>
      </c>
      <c r="D73" s="180" t="s">
        <v>375</v>
      </c>
      <c r="E73" s="180" t="s">
        <v>22</v>
      </c>
      <c r="F73" s="180"/>
      <c r="G73" s="180" t="s">
        <v>371</v>
      </c>
      <c r="H73" s="180" t="s">
        <v>45</v>
      </c>
      <c r="I73" s="181" t="s">
        <v>46</v>
      </c>
      <c r="J73" s="182" t="s">
        <v>164</v>
      </c>
      <c r="K73" s="182" t="s">
        <v>376</v>
      </c>
      <c r="L73" s="180" t="s">
        <v>39</v>
      </c>
      <c r="M73" s="180" t="s">
        <v>377</v>
      </c>
      <c r="N73" s="183">
        <v>42977</v>
      </c>
      <c r="O73" s="106"/>
      <c r="P73" s="107"/>
    </row>
    <row r="74" spans="1:16" ht="30">
      <c r="A74" s="86" t="s">
        <v>381</v>
      </c>
      <c r="B74" s="18" t="s">
        <v>382</v>
      </c>
      <c r="C74" s="85"/>
      <c r="D74" s="18" t="s">
        <v>383</v>
      </c>
      <c r="E74" s="85" t="s">
        <v>22</v>
      </c>
      <c r="F74" s="85"/>
      <c r="G74" s="85" t="s">
        <v>384</v>
      </c>
      <c r="H74" s="174" t="s">
        <v>385</v>
      </c>
      <c r="I74" s="85" t="s">
        <v>386</v>
      </c>
      <c r="J74" s="85" t="s">
        <v>387</v>
      </c>
      <c r="K74" s="85" t="s">
        <v>388</v>
      </c>
      <c r="L74" s="85" t="s">
        <v>57</v>
      </c>
      <c r="M74" s="85" t="s">
        <v>389</v>
      </c>
      <c r="N74" s="177">
        <v>42991</v>
      </c>
      <c r="O74" s="156"/>
      <c r="P74" s="157"/>
    </row>
    <row r="75" spans="1:16" ht="30.75">
      <c r="A75" s="187">
        <v>18</v>
      </c>
      <c r="B75" s="188" t="s">
        <v>70</v>
      </c>
      <c r="C75" s="189"/>
      <c r="D75" s="190"/>
      <c r="E75" s="191" t="s">
        <v>22</v>
      </c>
      <c r="F75" s="192"/>
      <c r="G75" s="192" t="s">
        <v>64</v>
      </c>
      <c r="H75" s="192"/>
      <c r="I75" s="193" t="s">
        <v>70</v>
      </c>
      <c r="J75" s="194"/>
      <c r="K75" s="194"/>
      <c r="L75" s="195" t="s">
        <v>57</v>
      </c>
      <c r="M75" s="195" t="s">
        <v>219</v>
      </c>
      <c r="N75" s="186">
        <v>38125</v>
      </c>
      <c r="O75" s="11" t="s">
        <v>407</v>
      </c>
      <c r="P75" s="196" t="s">
        <v>390</v>
      </c>
    </row>
    <row r="76" spans="1:16" s="156" customFormat="1" ht="28.5" customHeight="1">
      <c r="A76" s="208">
        <v>2018</v>
      </c>
      <c r="B76" s="208">
        <v>2018</v>
      </c>
      <c r="C76" s="208">
        <v>2018</v>
      </c>
      <c r="D76" s="208">
        <v>2018</v>
      </c>
      <c r="E76" s="208">
        <v>2018</v>
      </c>
      <c r="F76" s="208">
        <v>2018</v>
      </c>
      <c r="G76" s="208">
        <v>2018</v>
      </c>
      <c r="H76" s="208">
        <v>2018</v>
      </c>
      <c r="I76" s="208">
        <v>2018</v>
      </c>
      <c r="J76" s="208">
        <v>2018</v>
      </c>
      <c r="K76" s="208">
        <v>2018</v>
      </c>
      <c r="L76" s="208">
        <v>2018</v>
      </c>
      <c r="M76" s="208">
        <v>2018</v>
      </c>
      <c r="N76" s="208">
        <v>2018</v>
      </c>
      <c r="O76" s="208">
        <v>2018</v>
      </c>
      <c r="P76" s="208">
        <v>2018</v>
      </c>
    </row>
    <row r="77" spans="1:16" ht="30">
      <c r="A77" s="245">
        <v>25</v>
      </c>
      <c r="B77" s="188" t="s">
        <v>85</v>
      </c>
      <c r="C77" s="246"/>
      <c r="D77" s="209" t="s">
        <v>397</v>
      </c>
      <c r="E77" s="190" t="s">
        <v>22</v>
      </c>
      <c r="F77" s="190"/>
      <c r="G77" s="190" t="s">
        <v>86</v>
      </c>
      <c r="H77" s="190"/>
      <c r="I77" s="236" t="s">
        <v>85</v>
      </c>
      <c r="J77" s="247"/>
      <c r="K77" s="247"/>
      <c r="L77" s="190" t="s">
        <v>57</v>
      </c>
      <c r="M77" s="190" t="s">
        <v>209</v>
      </c>
      <c r="N77" s="248">
        <v>38910</v>
      </c>
      <c r="O77" s="11" t="s">
        <v>392</v>
      </c>
      <c r="P77" s="196" t="s">
        <v>391</v>
      </c>
    </row>
    <row r="78" spans="1:16" ht="45">
      <c r="A78" s="212" t="s">
        <v>161</v>
      </c>
      <c r="B78" s="214" t="s">
        <v>168</v>
      </c>
      <c r="C78" s="213" t="s">
        <v>374</v>
      </c>
      <c r="D78" s="180" t="s">
        <v>375</v>
      </c>
      <c r="E78" s="180" t="s">
        <v>22</v>
      </c>
      <c r="F78" s="180"/>
      <c r="G78" s="197" t="s">
        <v>371</v>
      </c>
      <c r="H78" s="197" t="s">
        <v>393</v>
      </c>
      <c r="I78" s="215" t="s">
        <v>46</v>
      </c>
      <c r="J78" s="182" t="s">
        <v>164</v>
      </c>
      <c r="K78" s="182" t="s">
        <v>376</v>
      </c>
      <c r="L78" s="251" t="s">
        <v>47</v>
      </c>
      <c r="M78" s="199" t="s">
        <v>395</v>
      </c>
      <c r="N78" s="183">
        <v>43110</v>
      </c>
      <c r="O78" s="106"/>
      <c r="P78" s="196" t="s">
        <v>394</v>
      </c>
    </row>
    <row r="79" spans="1:16" ht="31.5">
      <c r="A79" s="219" t="s">
        <v>398</v>
      </c>
      <c r="B79" s="220" t="s">
        <v>399</v>
      </c>
      <c r="C79" s="221"/>
      <c r="D79" s="222" t="s">
        <v>400</v>
      </c>
      <c r="E79" s="222" t="s">
        <v>22</v>
      </c>
      <c r="F79" s="222"/>
      <c r="G79" s="222" t="s">
        <v>402</v>
      </c>
      <c r="H79" s="222" t="s">
        <v>401</v>
      </c>
      <c r="I79" s="218" t="s">
        <v>110</v>
      </c>
      <c r="J79" s="223" t="s">
        <v>403</v>
      </c>
      <c r="K79" s="223" t="s">
        <v>404</v>
      </c>
      <c r="L79" s="222" t="s">
        <v>57</v>
      </c>
      <c r="M79" s="222" t="s">
        <v>405</v>
      </c>
      <c r="N79" s="224">
        <v>43131</v>
      </c>
      <c r="O79" s="11"/>
      <c r="P79" s="196"/>
    </row>
    <row r="80" spans="1:16" s="216" customFormat="1" ht="46.5" customHeight="1">
      <c r="A80" s="218" t="s">
        <v>408</v>
      </c>
      <c r="B80" s="218" t="s">
        <v>416</v>
      </c>
      <c r="C80" s="222"/>
      <c r="D80" s="222" t="s">
        <v>409</v>
      </c>
      <c r="E80" s="222" t="s">
        <v>22</v>
      </c>
      <c r="F80" s="222"/>
      <c r="G80" s="222" t="s">
        <v>411</v>
      </c>
      <c r="H80" s="222" t="s">
        <v>410</v>
      </c>
      <c r="I80" s="222" t="s">
        <v>412</v>
      </c>
      <c r="J80" s="222" t="s">
        <v>413</v>
      </c>
      <c r="K80" s="222" t="s">
        <v>414</v>
      </c>
      <c r="L80" s="222" t="s">
        <v>57</v>
      </c>
      <c r="M80" s="222" t="s">
        <v>415</v>
      </c>
      <c r="N80" s="225">
        <v>43227</v>
      </c>
      <c r="O80" s="56"/>
      <c r="P80" s="217"/>
    </row>
    <row r="81" spans="1:16" ht="54.75" customHeight="1">
      <c r="A81" s="218" t="s">
        <v>417</v>
      </c>
      <c r="B81" s="222" t="s">
        <v>106</v>
      </c>
      <c r="C81" s="222"/>
      <c r="D81" s="222" t="s">
        <v>418</v>
      </c>
      <c r="E81" s="222" t="s">
        <v>22</v>
      </c>
      <c r="F81" s="222"/>
      <c r="G81" s="222" t="s">
        <v>418</v>
      </c>
      <c r="H81" s="222" t="s">
        <v>419</v>
      </c>
      <c r="I81" s="222" t="s">
        <v>420</v>
      </c>
      <c r="J81" s="222" t="s">
        <v>421</v>
      </c>
      <c r="K81" s="222"/>
      <c r="L81" s="222" t="s">
        <v>57</v>
      </c>
      <c r="M81" s="222" t="s">
        <v>422</v>
      </c>
      <c r="N81" s="225">
        <v>43229</v>
      </c>
      <c r="O81" s="156"/>
      <c r="P81" s="157"/>
    </row>
    <row r="82" spans="1:16" ht="47.25">
      <c r="A82" s="218" t="s">
        <v>432</v>
      </c>
      <c r="B82" s="222" t="s">
        <v>433</v>
      </c>
      <c r="C82" s="222" t="s">
        <v>434</v>
      </c>
      <c r="D82" s="222"/>
      <c r="E82" s="222" t="s">
        <v>22</v>
      </c>
      <c r="F82" s="222"/>
      <c r="G82" s="218" t="s">
        <v>435</v>
      </c>
      <c r="H82" s="222" t="s">
        <v>436</v>
      </c>
      <c r="I82" s="222" t="s">
        <v>437</v>
      </c>
      <c r="J82" s="222" t="s">
        <v>438</v>
      </c>
      <c r="K82" s="222"/>
      <c r="L82" s="222" t="s">
        <v>57</v>
      </c>
      <c r="M82" s="222" t="s">
        <v>422</v>
      </c>
      <c r="N82" s="225">
        <v>43259</v>
      </c>
      <c r="O82" s="156"/>
      <c r="P82" s="157"/>
    </row>
    <row r="83" spans="1:16" ht="47.25">
      <c r="A83" s="218" t="s">
        <v>441</v>
      </c>
      <c r="B83" s="222" t="s">
        <v>440</v>
      </c>
      <c r="C83" s="222" t="s">
        <v>439</v>
      </c>
      <c r="D83" s="222"/>
      <c r="E83" s="222" t="s">
        <v>22</v>
      </c>
      <c r="F83" s="222"/>
      <c r="G83" s="222" t="s">
        <v>442</v>
      </c>
      <c r="H83" s="222" t="s">
        <v>443</v>
      </c>
      <c r="I83" s="218" t="s">
        <v>444</v>
      </c>
      <c r="J83" s="222" t="s">
        <v>445</v>
      </c>
      <c r="K83" s="222"/>
      <c r="L83" s="222" t="s">
        <v>57</v>
      </c>
      <c r="M83" s="222" t="s">
        <v>446</v>
      </c>
      <c r="N83" s="225">
        <v>43262</v>
      </c>
      <c r="O83" s="156"/>
      <c r="P83" s="157"/>
    </row>
    <row r="84" spans="1:16" ht="46.5" customHeight="1">
      <c r="A84" s="230">
        <v>2</v>
      </c>
      <c r="B84" s="226" t="s">
        <v>23</v>
      </c>
      <c r="C84" s="231"/>
      <c r="D84" s="227" t="s">
        <v>115</v>
      </c>
      <c r="E84" s="227" t="s">
        <v>22</v>
      </c>
      <c r="F84" s="227"/>
      <c r="G84" s="227" t="s">
        <v>24</v>
      </c>
      <c r="H84" s="227"/>
      <c r="I84" s="232" t="s">
        <v>25</v>
      </c>
      <c r="J84" s="233" t="s">
        <v>397</v>
      </c>
      <c r="K84" s="233">
        <v>21230776</v>
      </c>
      <c r="L84" s="250" t="s">
        <v>19</v>
      </c>
      <c r="M84" s="227"/>
      <c r="N84" s="234">
        <v>43257</v>
      </c>
      <c r="O84" s="11" t="s">
        <v>424</v>
      </c>
      <c r="P84" s="107"/>
    </row>
    <row r="85" spans="1:16" ht="54.75" customHeight="1">
      <c r="A85" s="218" t="s">
        <v>425</v>
      </c>
      <c r="B85" s="222" t="s">
        <v>426</v>
      </c>
      <c r="C85" s="222"/>
      <c r="D85" s="222" t="s">
        <v>427</v>
      </c>
      <c r="E85" s="222" t="s">
        <v>22</v>
      </c>
      <c r="F85" s="222"/>
      <c r="G85" s="222" t="s">
        <v>428</v>
      </c>
      <c r="H85" s="222" t="s">
        <v>429</v>
      </c>
      <c r="I85" s="222" t="s">
        <v>430</v>
      </c>
      <c r="J85" s="228" t="s">
        <v>447</v>
      </c>
      <c r="K85" s="229" t="s">
        <v>431</v>
      </c>
      <c r="L85" s="250" t="s">
        <v>39</v>
      </c>
      <c r="M85" s="222" t="s">
        <v>448</v>
      </c>
      <c r="N85" s="225">
        <v>43259</v>
      </c>
      <c r="O85" s="156"/>
      <c r="P85" s="157"/>
    </row>
    <row r="86" spans="1:16" ht="54.75" customHeight="1">
      <c r="A86" s="218" t="s">
        <v>449</v>
      </c>
      <c r="B86" s="222" t="s">
        <v>450</v>
      </c>
      <c r="C86" s="222" t="s">
        <v>451</v>
      </c>
      <c r="D86" s="222" t="s">
        <v>451</v>
      </c>
      <c r="E86" s="222" t="s">
        <v>22</v>
      </c>
      <c r="F86" s="222"/>
      <c r="G86" s="222" t="s">
        <v>452</v>
      </c>
      <c r="H86" s="222" t="s">
        <v>453</v>
      </c>
      <c r="I86" s="222" t="s">
        <v>454</v>
      </c>
      <c r="J86" s="228" t="s">
        <v>455</v>
      </c>
      <c r="K86" s="229" t="s">
        <v>456</v>
      </c>
      <c r="L86" s="222" t="s">
        <v>57</v>
      </c>
      <c r="M86" s="222" t="s">
        <v>457</v>
      </c>
      <c r="N86" s="225">
        <v>43388</v>
      </c>
      <c r="O86" s="156"/>
      <c r="P86" s="157"/>
    </row>
    <row r="87" spans="1:16" ht="30">
      <c r="A87" s="235" t="s">
        <v>458</v>
      </c>
      <c r="B87" s="243" t="s">
        <v>100</v>
      </c>
      <c r="C87" s="239" t="s">
        <v>367</v>
      </c>
      <c r="D87" s="244"/>
      <c r="E87" s="222" t="s">
        <v>22</v>
      </c>
      <c r="F87" s="244"/>
      <c r="G87" s="240" t="s">
        <v>367</v>
      </c>
      <c r="H87" s="241" t="s">
        <v>372</v>
      </c>
      <c r="I87" s="240" t="s">
        <v>368</v>
      </c>
      <c r="J87" s="240" t="s">
        <v>370</v>
      </c>
      <c r="K87" s="240"/>
      <c r="L87" s="240" t="s">
        <v>57</v>
      </c>
      <c r="M87" s="240" t="s">
        <v>212</v>
      </c>
      <c r="N87" s="242">
        <v>43419</v>
      </c>
      <c r="O87" s="156"/>
      <c r="P87" s="157"/>
    </row>
    <row r="88" spans="1:16" ht="30">
      <c r="A88" s="236" t="s">
        <v>364</v>
      </c>
      <c r="B88" s="209" t="s">
        <v>365</v>
      </c>
      <c r="C88" s="209" t="s">
        <v>366</v>
      </c>
      <c r="D88" s="190"/>
      <c r="E88" s="190" t="s">
        <v>22</v>
      </c>
      <c r="F88" s="190"/>
      <c r="G88" s="190" t="s">
        <v>367</v>
      </c>
      <c r="H88" s="237" t="s">
        <v>372</v>
      </c>
      <c r="I88" s="190" t="s">
        <v>368</v>
      </c>
      <c r="J88" s="190" t="s">
        <v>370</v>
      </c>
      <c r="K88" s="190"/>
      <c r="L88" s="190" t="s">
        <v>57</v>
      </c>
      <c r="M88" s="190" t="s">
        <v>212</v>
      </c>
      <c r="N88" s="238">
        <v>43417</v>
      </c>
      <c r="O88" s="156"/>
      <c r="P88" s="157"/>
    </row>
    <row r="89" spans="1:16" ht="20.25" customHeight="1">
      <c r="A89" s="260">
        <v>2019</v>
      </c>
      <c r="B89" s="260">
        <v>2019</v>
      </c>
      <c r="C89" s="260">
        <v>2019</v>
      </c>
      <c r="D89" s="260">
        <v>2019</v>
      </c>
      <c r="E89" s="260">
        <v>2019</v>
      </c>
      <c r="F89" s="260">
        <v>2019</v>
      </c>
      <c r="G89" s="260">
        <v>2019</v>
      </c>
      <c r="H89" s="260">
        <v>2019</v>
      </c>
      <c r="I89" s="260">
        <v>2019</v>
      </c>
      <c r="J89" s="260">
        <v>2019</v>
      </c>
      <c r="K89" s="260">
        <v>2019</v>
      </c>
      <c r="L89" s="260">
        <v>2019</v>
      </c>
      <c r="M89" s="260">
        <v>2019</v>
      </c>
      <c r="N89" s="260">
        <v>2019</v>
      </c>
      <c r="O89" s="156"/>
      <c r="P89" s="157"/>
    </row>
    <row r="90" spans="1:16" ht="45">
      <c r="A90" s="218" t="s">
        <v>488</v>
      </c>
      <c r="B90" s="261" t="s">
        <v>489</v>
      </c>
      <c r="C90" s="259" t="s">
        <v>554</v>
      </c>
      <c r="D90" s="262"/>
      <c r="E90" s="222" t="s">
        <v>22</v>
      </c>
      <c r="F90" s="262"/>
      <c r="G90" s="259" t="s">
        <v>490</v>
      </c>
      <c r="H90" s="241" t="s">
        <v>491</v>
      </c>
      <c r="I90" s="259" t="s">
        <v>492</v>
      </c>
      <c r="J90" s="259" t="s">
        <v>493</v>
      </c>
      <c r="K90" s="259" t="s">
        <v>495</v>
      </c>
      <c r="L90" s="240" t="s">
        <v>57</v>
      </c>
      <c r="M90" s="259" t="s">
        <v>494</v>
      </c>
      <c r="N90" s="242">
        <v>43584</v>
      </c>
      <c r="O90" s="156"/>
      <c r="P90" s="157"/>
    </row>
    <row r="91" spans="1:16" ht="30">
      <c r="A91" s="218" t="s">
        <v>496</v>
      </c>
      <c r="B91" s="261" t="s">
        <v>504</v>
      </c>
      <c r="C91" s="259" t="s">
        <v>503</v>
      </c>
      <c r="D91" s="262"/>
      <c r="E91" s="222" t="s">
        <v>22</v>
      </c>
      <c r="F91" s="262"/>
      <c r="G91" s="259" t="s">
        <v>502</v>
      </c>
      <c r="H91" s="241" t="s">
        <v>501</v>
      </c>
      <c r="I91" s="259" t="s">
        <v>500</v>
      </c>
      <c r="J91" s="259" t="s">
        <v>499</v>
      </c>
      <c r="K91" s="259" t="s">
        <v>497</v>
      </c>
      <c r="L91" s="240" t="s">
        <v>57</v>
      </c>
      <c r="M91" s="259" t="s">
        <v>498</v>
      </c>
      <c r="N91" s="242">
        <v>43591</v>
      </c>
      <c r="O91" s="156"/>
      <c r="P91" s="157"/>
    </row>
    <row r="92" spans="1:16" ht="30">
      <c r="A92" s="272" t="s">
        <v>505</v>
      </c>
      <c r="B92" s="273" t="s">
        <v>506</v>
      </c>
      <c r="C92" s="263"/>
      <c r="D92" s="273" t="s">
        <v>507</v>
      </c>
      <c r="E92" s="273" t="s">
        <v>22</v>
      </c>
      <c r="F92" s="273"/>
      <c r="G92" s="273" t="s">
        <v>507</v>
      </c>
      <c r="H92" s="273" t="s">
        <v>508</v>
      </c>
      <c r="I92" s="273" t="s">
        <v>509</v>
      </c>
      <c r="J92" s="273" t="s">
        <v>510</v>
      </c>
      <c r="K92" s="273" t="s">
        <v>511</v>
      </c>
      <c r="L92" s="273" t="s">
        <v>57</v>
      </c>
      <c r="M92" s="273" t="s">
        <v>512</v>
      </c>
      <c r="N92" s="274">
        <v>43622</v>
      </c>
      <c r="O92" s="156"/>
      <c r="P92" s="157"/>
    </row>
    <row r="93" spans="1:16" ht="30">
      <c r="A93" s="275" t="s">
        <v>514</v>
      </c>
      <c r="B93" s="276" t="s">
        <v>515</v>
      </c>
      <c r="C93" s="277"/>
      <c r="D93" s="276" t="s">
        <v>516</v>
      </c>
      <c r="E93" s="271" t="s">
        <v>22</v>
      </c>
      <c r="F93" s="277"/>
      <c r="G93" s="271" t="s">
        <v>517</v>
      </c>
      <c r="H93" s="276" t="s">
        <v>518</v>
      </c>
      <c r="I93" s="276" t="s">
        <v>519</v>
      </c>
      <c r="J93" s="276" t="s">
        <v>520</v>
      </c>
      <c r="K93" s="276" t="s">
        <v>521</v>
      </c>
      <c r="L93" s="276" t="s">
        <v>522</v>
      </c>
      <c r="M93" s="276" t="s">
        <v>523</v>
      </c>
      <c r="N93" s="274">
        <v>43628</v>
      </c>
      <c r="O93" s="156"/>
      <c r="P93" s="157"/>
    </row>
    <row r="94" spans="1:16" ht="45">
      <c r="A94" s="275" t="s">
        <v>524</v>
      </c>
      <c r="B94" s="276" t="s">
        <v>525</v>
      </c>
      <c r="C94" s="276" t="s">
        <v>526</v>
      </c>
      <c r="D94" s="276"/>
      <c r="E94" s="271" t="s">
        <v>22</v>
      </c>
      <c r="F94" s="277"/>
      <c r="G94" s="271" t="s">
        <v>527</v>
      </c>
      <c r="H94" s="276" t="s">
        <v>528</v>
      </c>
      <c r="I94" s="276" t="s">
        <v>529</v>
      </c>
      <c r="J94" s="276" t="s">
        <v>530</v>
      </c>
      <c r="K94" s="276" t="s">
        <v>531</v>
      </c>
      <c r="L94" s="276" t="s">
        <v>522</v>
      </c>
      <c r="M94" s="276" t="s">
        <v>532</v>
      </c>
      <c r="N94" s="278">
        <v>43727</v>
      </c>
      <c r="O94" s="156"/>
      <c r="P94" s="157"/>
    </row>
    <row r="95" spans="1:16" ht="53.25" customHeight="1">
      <c r="A95" s="275" t="s">
        <v>541</v>
      </c>
      <c r="B95" s="276" t="s">
        <v>533</v>
      </c>
      <c r="C95" s="276"/>
      <c r="D95" s="276" t="s">
        <v>534</v>
      </c>
      <c r="E95" s="271" t="s">
        <v>22</v>
      </c>
      <c r="F95" s="277"/>
      <c r="G95" s="271" t="s">
        <v>535</v>
      </c>
      <c r="H95" s="276" t="s">
        <v>536</v>
      </c>
      <c r="I95" s="276" t="s">
        <v>537</v>
      </c>
      <c r="J95" s="276" t="s">
        <v>538</v>
      </c>
      <c r="K95" s="276" t="s">
        <v>539</v>
      </c>
      <c r="L95" s="276" t="s">
        <v>19</v>
      </c>
      <c r="M95" s="276" t="s">
        <v>540</v>
      </c>
      <c r="N95" s="278">
        <v>43735</v>
      </c>
      <c r="O95" s="156"/>
      <c r="P95" s="157"/>
    </row>
    <row r="96" spans="1:16" ht="31.5">
      <c r="A96" s="279" t="s">
        <v>542</v>
      </c>
      <c r="B96" s="188" t="s">
        <v>71</v>
      </c>
      <c r="C96" s="190" t="s">
        <v>253</v>
      </c>
      <c r="D96" s="280" t="s">
        <v>305</v>
      </c>
      <c r="E96" s="191" t="s">
        <v>22</v>
      </c>
      <c r="F96" s="192"/>
      <c r="G96" s="281" t="s">
        <v>543</v>
      </c>
      <c r="H96" s="192"/>
      <c r="I96" s="282" t="s">
        <v>544</v>
      </c>
      <c r="J96" s="194"/>
      <c r="K96" s="194"/>
      <c r="L96" s="195" t="s">
        <v>57</v>
      </c>
      <c r="M96" s="195" t="s">
        <v>214</v>
      </c>
      <c r="N96" s="186">
        <v>43754</v>
      </c>
      <c r="O96" s="106">
        <v>3</v>
      </c>
      <c r="P96" s="107"/>
    </row>
    <row r="97" spans="1:16" ht="45">
      <c r="A97" s="187">
        <v>20</v>
      </c>
      <c r="B97" s="188" t="s">
        <v>74</v>
      </c>
      <c r="C97" s="189"/>
      <c r="D97" s="190"/>
      <c r="E97" s="191" t="s">
        <v>22</v>
      </c>
      <c r="F97" s="192"/>
      <c r="G97" s="192" t="s">
        <v>76</v>
      </c>
      <c r="H97" s="192"/>
      <c r="I97" s="193" t="s">
        <v>111</v>
      </c>
      <c r="J97" s="194"/>
      <c r="K97" s="194"/>
      <c r="L97" s="195" t="s">
        <v>57</v>
      </c>
      <c r="M97" s="195" t="s">
        <v>215</v>
      </c>
      <c r="N97" s="186">
        <v>43756</v>
      </c>
      <c r="O97" s="106">
        <v>3</v>
      </c>
      <c r="P97" s="107"/>
    </row>
    <row r="98" spans="1:16" ht="94.5" customHeight="1">
      <c r="A98" s="236" t="s">
        <v>276</v>
      </c>
      <c r="B98" s="236" t="s">
        <v>277</v>
      </c>
      <c r="C98" s="190" t="s">
        <v>278</v>
      </c>
      <c r="D98" s="283"/>
      <c r="E98" s="284" t="s">
        <v>22</v>
      </c>
      <c r="F98" s="283"/>
      <c r="G98" s="190" t="s">
        <v>279</v>
      </c>
      <c r="H98" s="190"/>
      <c r="I98" s="236" t="s">
        <v>280</v>
      </c>
      <c r="J98" s="190" t="s">
        <v>281</v>
      </c>
      <c r="K98" s="190"/>
      <c r="L98" s="190" t="s">
        <v>57</v>
      </c>
      <c r="M98" s="190" t="s">
        <v>282</v>
      </c>
      <c r="N98" s="285">
        <v>43789</v>
      </c>
      <c r="O98" s="163">
        <v>3</v>
      </c>
      <c r="P98" s="164"/>
    </row>
    <row r="99" spans="1:16" ht="53.25" customHeight="1">
      <c r="A99" s="275" t="s">
        <v>545</v>
      </c>
      <c r="B99" s="276" t="s">
        <v>546</v>
      </c>
      <c r="C99" s="276"/>
      <c r="D99" s="276" t="s">
        <v>547</v>
      </c>
      <c r="E99" s="271" t="s">
        <v>22</v>
      </c>
      <c r="F99" s="277"/>
      <c r="G99" s="271" t="s">
        <v>548</v>
      </c>
      <c r="H99" s="286" t="s">
        <v>549</v>
      </c>
      <c r="I99" s="276" t="s">
        <v>550</v>
      </c>
      <c r="J99" s="276" t="s">
        <v>551</v>
      </c>
      <c r="K99" s="276" t="s">
        <v>552</v>
      </c>
      <c r="L99" s="276" t="s">
        <v>522</v>
      </c>
      <c r="M99" s="276" t="s">
        <v>553</v>
      </c>
      <c r="N99" s="278">
        <v>43808</v>
      </c>
      <c r="O99" s="156"/>
      <c r="P99" s="157"/>
    </row>
    <row r="100" spans="1:16" ht="18.75" customHeight="1">
      <c r="A100" s="297">
        <v>2020</v>
      </c>
      <c r="B100" s="298">
        <v>2020</v>
      </c>
      <c r="C100" s="297">
        <v>2020</v>
      </c>
      <c r="D100" s="298">
        <v>2020</v>
      </c>
      <c r="E100" s="297">
        <v>2020</v>
      </c>
      <c r="F100" s="298">
        <v>2020</v>
      </c>
      <c r="G100" s="297">
        <v>2020</v>
      </c>
      <c r="H100" s="298">
        <v>2020</v>
      </c>
      <c r="I100" s="297">
        <v>2020</v>
      </c>
      <c r="J100" s="298">
        <v>2020</v>
      </c>
      <c r="K100" s="297">
        <v>2020</v>
      </c>
      <c r="L100" s="298">
        <v>2020</v>
      </c>
      <c r="M100" s="297">
        <v>2020</v>
      </c>
      <c r="N100" s="298">
        <v>2020</v>
      </c>
      <c r="O100" s="156"/>
      <c r="P100" s="157"/>
    </row>
    <row r="101" spans="1:16" ht="36" customHeight="1">
      <c r="A101" s="292" t="s">
        <v>555</v>
      </c>
      <c r="B101" s="293" t="s">
        <v>105</v>
      </c>
      <c r="C101" s="294" t="s">
        <v>103</v>
      </c>
      <c r="D101" s="203"/>
      <c r="E101" s="203" t="s">
        <v>22</v>
      </c>
      <c r="F101" s="203"/>
      <c r="G101" s="203" t="s">
        <v>104</v>
      </c>
      <c r="H101" s="203"/>
      <c r="I101" s="201" t="s">
        <v>191</v>
      </c>
      <c r="J101" s="295" t="s">
        <v>558</v>
      </c>
      <c r="K101" s="295" t="s">
        <v>559</v>
      </c>
      <c r="L101" s="199" t="s">
        <v>557</v>
      </c>
      <c r="M101" s="199" t="s">
        <v>556</v>
      </c>
      <c r="N101" s="296">
        <v>43929</v>
      </c>
      <c r="O101" s="106"/>
      <c r="P101" s="107"/>
    </row>
    <row r="102" spans="1:16" ht="53.25" customHeight="1">
      <c r="A102" s="275" t="s">
        <v>560</v>
      </c>
      <c r="B102" s="271" t="s">
        <v>561</v>
      </c>
      <c r="C102" s="271"/>
      <c r="D102" s="271" t="s">
        <v>562</v>
      </c>
      <c r="E102" s="271" t="s">
        <v>22</v>
      </c>
      <c r="F102" s="271"/>
      <c r="G102" s="271" t="s">
        <v>562</v>
      </c>
      <c r="H102" s="299" t="s">
        <v>563</v>
      </c>
      <c r="I102" s="271" t="s">
        <v>564</v>
      </c>
      <c r="J102" s="271" t="s">
        <v>565</v>
      </c>
      <c r="K102" s="271" t="s">
        <v>566</v>
      </c>
      <c r="L102" s="271" t="s">
        <v>57</v>
      </c>
      <c r="M102" s="271" t="s">
        <v>553</v>
      </c>
      <c r="N102" s="300">
        <v>43955</v>
      </c>
      <c r="O102" s="156"/>
      <c r="P102" s="157"/>
    </row>
    <row r="103" spans="1:14" ht="126.75" customHeight="1">
      <c r="A103" s="301" t="s">
        <v>295</v>
      </c>
      <c r="B103" s="301" t="s">
        <v>290</v>
      </c>
      <c r="C103" s="302"/>
      <c r="D103" s="303" t="s">
        <v>288</v>
      </c>
      <c r="E103" s="303" t="s">
        <v>22</v>
      </c>
      <c r="F103" s="304"/>
      <c r="G103" s="303" t="s">
        <v>289</v>
      </c>
      <c r="H103" s="303"/>
      <c r="I103" s="301" t="s">
        <v>291</v>
      </c>
      <c r="J103" s="303" t="s">
        <v>292</v>
      </c>
      <c r="K103" s="303" t="s">
        <v>294</v>
      </c>
      <c r="L103" s="303" t="s">
        <v>125</v>
      </c>
      <c r="M103" s="303" t="s">
        <v>293</v>
      </c>
      <c r="N103" s="305">
        <v>43970</v>
      </c>
    </row>
    <row r="104" spans="1:16" ht="53.25" customHeight="1">
      <c r="A104" s="275" t="s">
        <v>567</v>
      </c>
      <c r="B104" s="271" t="s">
        <v>568</v>
      </c>
      <c r="C104" s="271"/>
      <c r="D104" s="271" t="s">
        <v>288</v>
      </c>
      <c r="E104" s="271" t="s">
        <v>22</v>
      </c>
      <c r="F104" s="271"/>
      <c r="G104" s="271" t="s">
        <v>289</v>
      </c>
      <c r="H104" s="299" t="s">
        <v>569</v>
      </c>
      <c r="I104" s="271" t="s">
        <v>291</v>
      </c>
      <c r="J104" s="271" t="s">
        <v>570</v>
      </c>
      <c r="K104" s="271" t="s">
        <v>571</v>
      </c>
      <c r="L104" s="271" t="s">
        <v>29</v>
      </c>
      <c r="M104" s="271" t="s">
        <v>572</v>
      </c>
      <c r="N104" s="300">
        <v>43970</v>
      </c>
      <c r="O104" s="156"/>
      <c r="P104" s="157"/>
    </row>
    <row r="105" spans="1:16" ht="36" customHeight="1">
      <c r="A105" s="292" t="s">
        <v>555</v>
      </c>
      <c r="B105" s="293" t="s">
        <v>105</v>
      </c>
      <c r="C105" s="294" t="s">
        <v>103</v>
      </c>
      <c r="D105" s="203"/>
      <c r="E105" s="203" t="s">
        <v>22</v>
      </c>
      <c r="F105" s="203"/>
      <c r="G105" s="203" t="s">
        <v>104</v>
      </c>
      <c r="H105" s="203"/>
      <c r="I105" s="201" t="s">
        <v>191</v>
      </c>
      <c r="J105" s="295" t="s">
        <v>558</v>
      </c>
      <c r="K105" s="295" t="s">
        <v>559</v>
      </c>
      <c r="L105" s="199" t="s">
        <v>557</v>
      </c>
      <c r="M105" s="199" t="s">
        <v>556</v>
      </c>
      <c r="N105" s="296">
        <v>43929</v>
      </c>
      <c r="O105" s="106"/>
      <c r="P105" s="107"/>
    </row>
    <row r="106" spans="1:16" ht="30">
      <c r="A106" s="308" t="s">
        <v>514</v>
      </c>
      <c r="B106" s="309" t="s">
        <v>515</v>
      </c>
      <c r="C106" s="310"/>
      <c r="D106" s="309" t="s">
        <v>516</v>
      </c>
      <c r="E106" s="311" t="s">
        <v>22</v>
      </c>
      <c r="F106" s="310"/>
      <c r="G106" s="311" t="s">
        <v>584</v>
      </c>
      <c r="H106" s="309" t="s">
        <v>518</v>
      </c>
      <c r="I106" s="309" t="s">
        <v>519</v>
      </c>
      <c r="J106" s="309" t="s">
        <v>520</v>
      </c>
      <c r="K106" s="309" t="s">
        <v>521</v>
      </c>
      <c r="L106" s="309" t="s">
        <v>522</v>
      </c>
      <c r="M106" s="309" t="s">
        <v>573</v>
      </c>
      <c r="N106" s="306">
        <v>43979</v>
      </c>
      <c r="O106" s="156"/>
      <c r="P106" s="157"/>
    </row>
    <row r="107" spans="1:14" ht="47.25">
      <c r="A107" s="218" t="s">
        <v>583</v>
      </c>
      <c r="B107" s="222" t="s">
        <v>433</v>
      </c>
      <c r="C107" s="222" t="s">
        <v>131</v>
      </c>
      <c r="D107" s="222"/>
      <c r="E107" s="222" t="s">
        <v>22</v>
      </c>
      <c r="F107" s="222"/>
      <c r="G107" s="222" t="s">
        <v>434</v>
      </c>
      <c r="H107" s="222" t="s">
        <v>585</v>
      </c>
      <c r="I107" s="222" t="s">
        <v>586</v>
      </c>
      <c r="J107" s="222" t="s">
        <v>587</v>
      </c>
      <c r="K107" s="312" t="s">
        <v>588</v>
      </c>
      <c r="L107" s="222" t="s">
        <v>522</v>
      </c>
      <c r="M107" s="222" t="s">
        <v>589</v>
      </c>
      <c r="N107" s="225">
        <v>43986</v>
      </c>
    </row>
    <row r="108" spans="1:16" ht="78.75">
      <c r="A108" s="201" t="s">
        <v>323</v>
      </c>
      <c r="B108" s="201" t="s">
        <v>324</v>
      </c>
      <c r="C108" s="202"/>
      <c r="D108" s="203" t="s">
        <v>325</v>
      </c>
      <c r="E108" s="204" t="s">
        <v>22</v>
      </c>
      <c r="F108" s="205"/>
      <c r="G108" s="203" t="s">
        <v>325</v>
      </c>
      <c r="H108" s="203" t="s">
        <v>326</v>
      </c>
      <c r="I108" s="201" t="s">
        <v>327</v>
      </c>
      <c r="J108" s="203" t="s">
        <v>328</v>
      </c>
      <c r="K108" s="203" t="s">
        <v>329</v>
      </c>
      <c r="L108" s="203" t="s">
        <v>57</v>
      </c>
      <c r="M108" s="203" t="s">
        <v>217</v>
      </c>
      <c r="N108" s="162">
        <v>42557</v>
      </c>
      <c r="O108" s="156"/>
      <c r="P108" s="157"/>
    </row>
    <row r="109" spans="1:16" ht="30">
      <c r="A109" s="316">
        <v>16</v>
      </c>
      <c r="B109" s="313" t="s">
        <v>66</v>
      </c>
      <c r="C109" s="317"/>
      <c r="D109" s="318" t="s">
        <v>67</v>
      </c>
      <c r="E109" s="314" t="s">
        <v>22</v>
      </c>
      <c r="F109" s="314"/>
      <c r="G109" s="318" t="s">
        <v>67</v>
      </c>
      <c r="H109" s="314"/>
      <c r="I109" s="315" t="s">
        <v>66</v>
      </c>
      <c r="J109" s="319"/>
      <c r="K109" s="319"/>
      <c r="L109" s="315" t="s">
        <v>57</v>
      </c>
      <c r="M109" s="314" t="s">
        <v>210</v>
      </c>
      <c r="N109" s="320">
        <v>44000</v>
      </c>
      <c r="O109" s="106"/>
      <c r="P109" s="107"/>
    </row>
    <row r="110" spans="1:14" ht="78.75">
      <c r="A110" s="218" t="s">
        <v>590</v>
      </c>
      <c r="B110" s="222" t="s">
        <v>591</v>
      </c>
      <c r="C110" s="222"/>
      <c r="D110" s="222" t="s">
        <v>592</v>
      </c>
      <c r="E110" s="222" t="s">
        <v>22</v>
      </c>
      <c r="F110" s="222"/>
      <c r="G110" s="222" t="s">
        <v>593</v>
      </c>
      <c r="H110" s="222" t="s">
        <v>594</v>
      </c>
      <c r="I110" s="222" t="s">
        <v>595</v>
      </c>
      <c r="J110" s="222" t="s">
        <v>596</v>
      </c>
      <c r="K110" s="312" t="s">
        <v>597</v>
      </c>
      <c r="L110" s="222" t="s">
        <v>522</v>
      </c>
      <c r="M110" s="222" t="s">
        <v>598</v>
      </c>
      <c r="N110" s="225">
        <v>44001</v>
      </c>
    </row>
    <row r="111" spans="1:14" ht="31.5">
      <c r="A111" s="218" t="s">
        <v>599</v>
      </c>
      <c r="B111" s="321" t="s">
        <v>600</v>
      </c>
      <c r="C111" s="321" t="s">
        <v>601</v>
      </c>
      <c r="D111" s="321" t="s">
        <v>602</v>
      </c>
      <c r="E111" s="321" t="s">
        <v>22</v>
      </c>
      <c r="F111" s="321"/>
      <c r="G111" s="321" t="s">
        <v>603</v>
      </c>
      <c r="H111" s="321" t="s">
        <v>604</v>
      </c>
      <c r="I111" s="321" t="s">
        <v>605</v>
      </c>
      <c r="J111" s="321" t="s">
        <v>606</v>
      </c>
      <c r="K111" s="321" t="s">
        <v>607</v>
      </c>
      <c r="L111" s="321" t="s">
        <v>522</v>
      </c>
      <c r="M111" s="321" t="s">
        <v>608</v>
      </c>
      <c r="N111" s="322">
        <v>44008</v>
      </c>
    </row>
    <row r="112" spans="1:16" ht="30.75">
      <c r="A112" s="323">
        <v>21</v>
      </c>
      <c r="B112" s="324" t="s">
        <v>112</v>
      </c>
      <c r="C112" s="325"/>
      <c r="D112" s="326"/>
      <c r="E112" s="327" t="s">
        <v>22</v>
      </c>
      <c r="F112" s="328"/>
      <c r="G112" s="329" t="s">
        <v>78</v>
      </c>
      <c r="H112" s="328"/>
      <c r="I112" s="330" t="s">
        <v>195</v>
      </c>
      <c r="J112" s="331"/>
      <c r="K112" s="331"/>
      <c r="L112" s="332" t="s">
        <v>57</v>
      </c>
      <c r="M112" s="332" t="s">
        <v>208</v>
      </c>
      <c r="N112" s="333">
        <v>44021</v>
      </c>
      <c r="O112" s="106"/>
      <c r="P112" s="107"/>
    </row>
    <row r="113" spans="1:14" ht="63" customHeight="1">
      <c r="A113" s="345" t="s">
        <v>609</v>
      </c>
      <c r="B113" s="346" t="s">
        <v>610</v>
      </c>
      <c r="C113" s="347"/>
      <c r="D113" s="259" t="s">
        <v>400</v>
      </c>
      <c r="E113" s="240" t="s">
        <v>22</v>
      </c>
      <c r="F113" s="240"/>
      <c r="G113" s="259" t="s">
        <v>402</v>
      </c>
      <c r="H113" s="259" t="s">
        <v>611</v>
      </c>
      <c r="I113" s="348" t="s">
        <v>612</v>
      </c>
      <c r="J113" s="349" t="s">
        <v>613</v>
      </c>
      <c r="K113" s="349" t="s">
        <v>614</v>
      </c>
      <c r="L113" s="259" t="s">
        <v>522</v>
      </c>
      <c r="M113" s="259" t="s">
        <v>615</v>
      </c>
      <c r="N113" s="350">
        <v>44027</v>
      </c>
    </row>
    <row r="114" spans="1:16" ht="63" customHeight="1">
      <c r="A114" s="336">
        <v>26</v>
      </c>
      <c r="B114" s="313" t="s">
        <v>88</v>
      </c>
      <c r="C114" s="337" t="s">
        <v>89</v>
      </c>
      <c r="D114" s="318" t="s">
        <v>304</v>
      </c>
      <c r="E114" s="338" t="s">
        <v>22</v>
      </c>
      <c r="F114" s="339"/>
      <c r="G114" s="340" t="s">
        <v>90</v>
      </c>
      <c r="H114" s="339">
        <v>3521</v>
      </c>
      <c r="I114" s="341" t="s">
        <v>196</v>
      </c>
      <c r="J114" s="342"/>
      <c r="K114" s="342"/>
      <c r="L114" s="343" t="s">
        <v>57</v>
      </c>
      <c r="M114" s="343" t="s">
        <v>216</v>
      </c>
      <c r="N114" s="344">
        <v>44041</v>
      </c>
      <c r="O114" s="106"/>
      <c r="P114" s="107"/>
    </row>
    <row r="115" spans="1:4" ht="12.75">
      <c r="A115" s="334"/>
      <c r="B115" s="334"/>
      <c r="C115" s="334"/>
      <c r="D115" s="335"/>
    </row>
    <row r="116" spans="1:4" ht="12.75">
      <c r="A116" s="334"/>
      <c r="B116" s="334"/>
      <c r="C116" s="334"/>
      <c r="D116" s="335"/>
    </row>
    <row r="117" spans="1:4" ht="12.75">
      <c r="A117" s="334"/>
      <c r="B117" s="334"/>
      <c r="C117" s="334"/>
      <c r="D117" s="335"/>
    </row>
  </sheetData>
  <sheetProtection/>
  <mergeCells count="18">
    <mergeCell ref="M5:M6"/>
    <mergeCell ref="N5:N6"/>
    <mergeCell ref="O5:O6"/>
    <mergeCell ref="P5:P6"/>
    <mergeCell ref="I5:I6"/>
    <mergeCell ref="J5:J6"/>
    <mergeCell ref="K5:K6"/>
    <mergeCell ref="L5:L6"/>
    <mergeCell ref="B1:P1"/>
    <mergeCell ref="B4:D4"/>
    <mergeCell ref="E4:E6"/>
    <mergeCell ref="F4:F6"/>
    <mergeCell ref="G4:N4"/>
    <mergeCell ref="B5:B6"/>
    <mergeCell ref="C5:C6"/>
    <mergeCell ref="D5:D6"/>
    <mergeCell ref="G5:G6"/>
    <mergeCell ref="H5:H6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26" r:id="rId1"/>
  <headerFooter alignWithMargins="0">
    <oddHeader>&amp;C&amp;"Times New Roman,Normál"&amp;12&amp;A</oddHeader>
    <oddFooter>&amp;C&amp;"Times New Roman,Normál"&amp;12Oldal &amp;P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G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9.57421875" style="0" bestFit="1" customWidth="1"/>
    <col min="2" max="3" width="25.140625" style="0" bestFit="1" customWidth="1"/>
    <col min="4" max="4" width="17.00390625" style="0" customWidth="1"/>
    <col min="5" max="5" width="19.57421875" style="0" customWidth="1"/>
    <col min="6" max="6" width="16.8515625" style="0" bestFit="1" customWidth="1"/>
    <col min="7" max="7" width="10.00390625" style="0" customWidth="1"/>
  </cols>
  <sheetData>
    <row r="3" spans="2:7" ht="25.5">
      <c r="B3" s="307" t="s">
        <v>574</v>
      </c>
      <c r="C3" s="307" t="s">
        <v>575</v>
      </c>
      <c r="D3" s="307" t="s">
        <v>576</v>
      </c>
      <c r="E3" s="307" t="s">
        <v>577</v>
      </c>
      <c r="F3" s="307" t="s">
        <v>578</v>
      </c>
      <c r="G3" s="307" t="s">
        <v>579</v>
      </c>
    </row>
    <row r="4" spans="2:7" ht="12.75">
      <c r="B4" s="8" t="s">
        <v>292</v>
      </c>
      <c r="C4" s="8" t="s">
        <v>290</v>
      </c>
      <c r="D4" s="8">
        <v>3980</v>
      </c>
      <c r="E4" s="8" t="s">
        <v>580</v>
      </c>
      <c r="F4" s="8" t="s">
        <v>581</v>
      </c>
      <c r="G4" s="8" t="s">
        <v>582</v>
      </c>
    </row>
    <row r="5" spans="2:7" ht="12.75">
      <c r="B5" s="8"/>
      <c r="C5" s="8"/>
      <c r="D5" s="8"/>
      <c r="E5" s="8"/>
      <c r="F5" s="8"/>
      <c r="G5" s="8"/>
    </row>
    <row r="6" spans="2:7" ht="12.75">
      <c r="B6" s="4"/>
      <c r="C6" s="4"/>
      <c r="D6" s="4"/>
      <c r="E6" s="4"/>
      <c r="F6" s="4"/>
      <c r="G6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22" sqref="H22"/>
    </sheetView>
  </sheetViews>
  <sheetFormatPr defaultColWidth="9.140625" defaultRowHeight="12.75"/>
  <cols>
    <col min="2" max="2" width="13.28125" style="0" bestFit="1" customWidth="1"/>
    <col min="10" max="10" width="25.57421875" style="0" customWidth="1"/>
  </cols>
  <sheetData>
    <row r="1" spans="4:8" ht="12.75">
      <c r="D1">
        <v>2018</v>
      </c>
      <c r="E1" s="386">
        <v>2017</v>
      </c>
      <c r="F1" s="386"/>
      <c r="H1">
        <v>2016</v>
      </c>
    </row>
    <row r="2" spans="3:8" ht="12.75">
      <c r="C2" t="s">
        <v>480</v>
      </c>
      <c r="D2" t="s">
        <v>267</v>
      </c>
      <c r="E2" t="s">
        <v>460</v>
      </c>
      <c r="F2" t="s">
        <v>461</v>
      </c>
      <c r="G2" t="s">
        <v>460</v>
      </c>
      <c r="H2" t="s">
        <v>461</v>
      </c>
    </row>
    <row r="3" spans="2:8" ht="12.75">
      <c r="B3" s="255" t="s">
        <v>459</v>
      </c>
      <c r="C3" s="253">
        <v>323</v>
      </c>
      <c r="D3" s="253">
        <v>48</v>
      </c>
      <c r="E3" s="254">
        <v>547</v>
      </c>
      <c r="F3" s="254">
        <v>146</v>
      </c>
      <c r="G3" s="252">
        <v>59</v>
      </c>
      <c r="H3" s="252">
        <v>31</v>
      </c>
    </row>
    <row r="4" spans="2:8" ht="12.75">
      <c r="B4" t="s">
        <v>462</v>
      </c>
      <c r="C4" s="253">
        <v>191</v>
      </c>
      <c r="D4" s="253">
        <v>72</v>
      </c>
      <c r="E4" s="254">
        <v>301</v>
      </c>
      <c r="F4" s="254">
        <v>136</v>
      </c>
      <c r="G4" s="252">
        <v>254</v>
      </c>
      <c r="H4" s="252">
        <v>130</v>
      </c>
    </row>
    <row r="5" spans="2:8" ht="12.75">
      <c r="B5" t="s">
        <v>463</v>
      </c>
      <c r="C5" s="253">
        <v>247</v>
      </c>
      <c r="D5" s="253">
        <v>75</v>
      </c>
      <c r="E5" s="254">
        <v>245</v>
      </c>
      <c r="F5" s="254">
        <v>88</v>
      </c>
      <c r="G5" s="252">
        <v>49</v>
      </c>
      <c r="H5" s="252">
        <v>22</v>
      </c>
    </row>
    <row r="6" spans="2:8" ht="12.75">
      <c r="B6" t="s">
        <v>464</v>
      </c>
      <c r="C6" s="253">
        <v>540</v>
      </c>
      <c r="D6" s="253">
        <v>176</v>
      </c>
      <c r="E6" s="254">
        <v>434</v>
      </c>
      <c r="F6" s="254">
        <v>169</v>
      </c>
      <c r="G6" s="252">
        <v>304</v>
      </c>
      <c r="H6" s="252">
        <v>121</v>
      </c>
    </row>
    <row r="7" spans="2:8" ht="12.75">
      <c r="B7" t="s">
        <v>465</v>
      </c>
      <c r="C7" s="253">
        <v>80</v>
      </c>
      <c r="D7" s="253">
        <v>40</v>
      </c>
      <c r="E7" s="254">
        <v>56</v>
      </c>
      <c r="F7" s="254">
        <v>14</v>
      </c>
      <c r="G7" s="252">
        <v>52</v>
      </c>
      <c r="H7" s="252">
        <v>14</v>
      </c>
    </row>
    <row r="8" spans="2:8" ht="12.75">
      <c r="B8" t="s">
        <v>468</v>
      </c>
      <c r="C8" s="253">
        <v>149</v>
      </c>
      <c r="D8" s="253">
        <v>49</v>
      </c>
      <c r="E8" s="254">
        <v>188</v>
      </c>
      <c r="F8" s="254">
        <v>68</v>
      </c>
      <c r="G8" s="252">
        <v>136</v>
      </c>
      <c r="H8" s="252">
        <v>55</v>
      </c>
    </row>
    <row r="9" spans="2:8" ht="12.75">
      <c r="B9" t="s">
        <v>469</v>
      </c>
      <c r="C9" s="253">
        <v>3</v>
      </c>
      <c r="D9" s="253">
        <v>3</v>
      </c>
      <c r="E9" s="254">
        <v>2</v>
      </c>
      <c r="F9" s="254">
        <v>2</v>
      </c>
      <c r="G9" s="252">
        <v>2</v>
      </c>
      <c r="H9" s="252">
        <v>2</v>
      </c>
    </row>
    <row r="10" spans="2:13" ht="12.75">
      <c r="B10" s="255" t="s">
        <v>470</v>
      </c>
      <c r="C10" s="253">
        <v>438</v>
      </c>
      <c r="D10" s="253">
        <v>205</v>
      </c>
      <c r="E10" s="254"/>
      <c r="F10" s="254"/>
      <c r="G10" s="252"/>
      <c r="H10" s="252"/>
      <c r="J10" t="s">
        <v>483</v>
      </c>
      <c r="M10" t="s">
        <v>482</v>
      </c>
    </row>
    <row r="11" spans="2:14" ht="12.75">
      <c r="B11" s="255" t="s">
        <v>440</v>
      </c>
      <c r="C11">
        <v>264</v>
      </c>
      <c r="D11">
        <v>99</v>
      </c>
      <c r="J11" t="s">
        <v>478</v>
      </c>
      <c r="K11">
        <f>H18/D18*100</f>
        <v>47.17832957110609</v>
      </c>
      <c r="L11">
        <v>52.8</v>
      </c>
      <c r="M11">
        <f>H20/D20*100</f>
        <v>49.92358634742741</v>
      </c>
      <c r="N11">
        <v>50</v>
      </c>
    </row>
    <row r="12" spans="10:14" ht="12.75">
      <c r="J12" t="s">
        <v>479</v>
      </c>
      <c r="K12">
        <f>G18/C18*100</f>
        <v>41.73728813559322</v>
      </c>
      <c r="L12" s="256" t="s">
        <v>484</v>
      </c>
      <c r="M12">
        <f>G20/C20*100</f>
        <v>59.59302325581395</v>
      </c>
      <c r="N12">
        <v>40</v>
      </c>
    </row>
    <row r="13" spans="1:8" ht="12.75">
      <c r="A13" t="s">
        <v>466</v>
      </c>
      <c r="C13" s="253"/>
      <c r="D13" s="253"/>
      <c r="E13" s="254"/>
      <c r="F13" s="254"/>
      <c r="G13" s="252"/>
      <c r="H13" s="252"/>
    </row>
    <row r="14" spans="2:8" ht="12.75">
      <c r="B14" t="s">
        <v>467</v>
      </c>
      <c r="C14" s="253">
        <v>125</v>
      </c>
      <c r="D14" s="253">
        <v>51</v>
      </c>
      <c r="E14" s="254">
        <v>129</v>
      </c>
      <c r="F14" s="254">
        <v>36</v>
      </c>
      <c r="G14" s="252">
        <v>129</v>
      </c>
      <c r="H14" s="252">
        <v>43</v>
      </c>
    </row>
    <row r="16" spans="1:4" ht="12.75">
      <c r="A16" t="s">
        <v>471</v>
      </c>
      <c r="B16" s="255" t="s">
        <v>472</v>
      </c>
      <c r="C16">
        <v>101</v>
      </c>
      <c r="D16">
        <v>68</v>
      </c>
    </row>
    <row r="17" spans="10:12" ht="12.75">
      <c r="J17" t="s">
        <v>474</v>
      </c>
      <c r="L17">
        <f>H18/F18*100</f>
        <v>63.42943854324734</v>
      </c>
    </row>
    <row r="18" spans="1:12" ht="12.75">
      <c r="A18" t="s">
        <v>473</v>
      </c>
      <c r="B18" t="s">
        <v>485</v>
      </c>
      <c r="C18">
        <f>SUM(C3:C14)</f>
        <v>2360</v>
      </c>
      <c r="D18">
        <f>SUM(D3:D16)</f>
        <v>886</v>
      </c>
      <c r="E18">
        <f>SUM(E3:E14)</f>
        <v>1902</v>
      </c>
      <c r="F18">
        <f>SUM(F3:F14)</f>
        <v>659</v>
      </c>
      <c r="G18">
        <f>SUM(G3:G14)</f>
        <v>985</v>
      </c>
      <c r="H18">
        <f>SUM(H3:H14)</f>
        <v>418</v>
      </c>
      <c r="J18" t="s">
        <v>475</v>
      </c>
      <c r="L18">
        <f>F18/D18*100</f>
        <v>74.37923250564334</v>
      </c>
    </row>
    <row r="20" spans="1:12" ht="12.75">
      <c r="A20" t="s">
        <v>481</v>
      </c>
      <c r="C20">
        <v>4472</v>
      </c>
      <c r="D20">
        <f>2849-886</f>
        <v>1963</v>
      </c>
      <c r="E20">
        <f>5859-1902</f>
        <v>3957</v>
      </c>
      <c r="F20">
        <f>1812-659</f>
        <v>1153</v>
      </c>
      <c r="G20">
        <f>3650-985</f>
        <v>2665</v>
      </c>
      <c r="H20">
        <f>1398-418</f>
        <v>980</v>
      </c>
      <c r="J20" t="s">
        <v>476</v>
      </c>
      <c r="L20">
        <f>G18/E18*100</f>
        <v>51.7875920084122</v>
      </c>
    </row>
    <row r="21" spans="10:12" ht="12.75">
      <c r="J21" t="s">
        <v>477</v>
      </c>
      <c r="L21">
        <f>E18/C18*100</f>
        <v>80.59322033898304</v>
      </c>
    </row>
    <row r="22" spans="3:7" ht="12.75">
      <c r="C22">
        <f>SUM(C18:C20)</f>
        <v>6832</v>
      </c>
      <c r="G22">
        <f>SUM(G18:G20)</f>
        <v>3650</v>
      </c>
    </row>
    <row r="24" ht="12.75">
      <c r="L24" s="257" t="s">
        <v>486</v>
      </c>
    </row>
    <row r="25" spans="1:5" ht="12.75">
      <c r="A25" s="258" t="s">
        <v>487</v>
      </c>
      <c r="E25">
        <f>SUM(G22/C22*100)</f>
        <v>53.42505854800936</v>
      </c>
    </row>
  </sheetData>
  <sheetProtection/>
  <mergeCells count="1"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9">
      <selection activeCell="C42" sqref="C42"/>
    </sheetView>
  </sheetViews>
  <sheetFormatPr defaultColWidth="11.57421875" defaultRowHeight="12.75"/>
  <cols>
    <col min="1" max="1" width="17.8515625" style="0" customWidth="1"/>
    <col min="2" max="2" width="3.57421875" style="0" customWidth="1"/>
    <col min="3" max="3" width="18.57421875" style="0" customWidth="1"/>
    <col min="4" max="4" width="28.140625" style="0" customWidth="1"/>
    <col min="5" max="6" width="27.7109375" style="0" customWidth="1"/>
    <col min="7" max="7" width="11.57421875" style="0" customWidth="1"/>
  </cols>
  <sheetData>
    <row r="1" ht="12.75">
      <c r="A1" t="s">
        <v>151</v>
      </c>
    </row>
    <row r="3" spans="3:7" ht="25.5">
      <c r="C3" s="1" t="s">
        <v>141</v>
      </c>
      <c r="D3" s="1" t="s">
        <v>142</v>
      </c>
      <c r="E3" s="1" t="s">
        <v>143</v>
      </c>
      <c r="F3" s="1" t="s">
        <v>149</v>
      </c>
      <c r="G3" s="5" t="s">
        <v>150</v>
      </c>
    </row>
    <row r="4" spans="1:7" ht="25.5">
      <c r="A4" s="1" t="s">
        <v>140</v>
      </c>
      <c r="B4" s="3">
        <v>1</v>
      </c>
      <c r="C4" s="2" t="s">
        <v>38</v>
      </c>
      <c r="D4" s="2" t="s">
        <v>37</v>
      </c>
      <c r="E4" s="2" t="s">
        <v>169</v>
      </c>
      <c r="F4" s="2" t="s">
        <v>37</v>
      </c>
      <c r="G4" s="4"/>
    </row>
    <row r="5" spans="2:7" ht="25.5">
      <c r="B5">
        <v>2</v>
      </c>
      <c r="C5" s="2" t="s">
        <v>42</v>
      </c>
      <c r="D5" s="2" t="s">
        <v>41</v>
      </c>
      <c r="E5" s="2" t="s">
        <v>40</v>
      </c>
      <c r="F5" s="2" t="s">
        <v>119</v>
      </c>
      <c r="G5" s="4"/>
    </row>
    <row r="6" spans="2:7" ht="25.5">
      <c r="B6">
        <v>3</v>
      </c>
      <c r="C6" s="2" t="s">
        <v>54</v>
      </c>
      <c r="D6" s="2" t="s">
        <v>146</v>
      </c>
      <c r="E6" s="2" t="s">
        <v>23</v>
      </c>
      <c r="F6" s="2" t="s">
        <v>121</v>
      </c>
      <c r="G6" s="4"/>
    </row>
    <row r="8" spans="1:7" ht="38.25">
      <c r="A8" s="1" t="s">
        <v>144</v>
      </c>
      <c r="B8" s="3">
        <v>1</v>
      </c>
      <c r="C8" s="2" t="s">
        <v>28</v>
      </c>
      <c r="D8" s="2" t="s">
        <v>27</v>
      </c>
      <c r="E8" s="2" t="s">
        <v>26</v>
      </c>
      <c r="F8" s="2" t="s">
        <v>116</v>
      </c>
      <c r="G8" s="4"/>
    </row>
    <row r="9" spans="2:7" ht="25.5">
      <c r="B9">
        <v>2</v>
      </c>
      <c r="C9" s="2" t="s">
        <v>50</v>
      </c>
      <c r="D9" s="2" t="s">
        <v>49</v>
      </c>
      <c r="E9" s="2" t="s">
        <v>48</v>
      </c>
      <c r="F9" s="2"/>
      <c r="G9" s="4"/>
    </row>
    <row r="10" spans="2:7" ht="25.5">
      <c r="B10">
        <v>3</v>
      </c>
      <c r="C10" s="2" t="s">
        <v>32</v>
      </c>
      <c r="D10" s="2" t="s">
        <v>31</v>
      </c>
      <c r="E10" s="2" t="s">
        <v>123</v>
      </c>
      <c r="F10" s="2" t="s">
        <v>124</v>
      </c>
      <c r="G10" s="6" t="s">
        <v>133</v>
      </c>
    </row>
    <row r="11" ht="12.75">
      <c r="G11" s="7"/>
    </row>
    <row r="12" spans="1:7" ht="38.25">
      <c r="A12" s="1" t="s">
        <v>145</v>
      </c>
      <c r="B12" s="3">
        <v>1</v>
      </c>
      <c r="C12" s="2" t="s">
        <v>21</v>
      </c>
      <c r="D12" s="2" t="s">
        <v>18</v>
      </c>
      <c r="E12" s="2" t="s">
        <v>17</v>
      </c>
      <c r="F12" s="2" t="s">
        <v>18</v>
      </c>
      <c r="G12" s="8"/>
    </row>
    <row r="13" spans="2:7" ht="25.5">
      <c r="B13">
        <v>2</v>
      </c>
      <c r="C13" s="2" t="s">
        <v>25</v>
      </c>
      <c r="D13" s="2" t="s">
        <v>24</v>
      </c>
      <c r="E13" s="2" t="s">
        <v>23</v>
      </c>
      <c r="F13" s="2" t="s">
        <v>115</v>
      </c>
      <c r="G13" s="8"/>
    </row>
    <row r="14" spans="2:7" ht="25.5">
      <c r="B14">
        <v>3</v>
      </c>
      <c r="C14" s="2" t="s">
        <v>35</v>
      </c>
      <c r="D14" s="2" t="s">
        <v>34</v>
      </c>
      <c r="E14" s="2" t="s">
        <v>33</v>
      </c>
      <c r="F14" s="2" t="s">
        <v>117</v>
      </c>
      <c r="G14" s="8"/>
    </row>
    <row r="15" spans="2:7" ht="38.25">
      <c r="B15">
        <v>4</v>
      </c>
      <c r="C15" s="2" t="s">
        <v>46</v>
      </c>
      <c r="D15" s="2" t="s">
        <v>44</v>
      </c>
      <c r="E15" s="2" t="s">
        <v>43</v>
      </c>
      <c r="F15" s="2" t="s">
        <v>120</v>
      </c>
      <c r="G15" s="8"/>
    </row>
    <row r="16" spans="2:7" ht="25.5">
      <c r="B16">
        <v>5</v>
      </c>
      <c r="C16" s="2" t="s">
        <v>53</v>
      </c>
      <c r="D16" s="2" t="s">
        <v>52</v>
      </c>
      <c r="E16" s="2" t="s">
        <v>51</v>
      </c>
      <c r="F16" s="2" t="s">
        <v>52</v>
      </c>
      <c r="G16" s="8"/>
    </row>
    <row r="17" ht="12.75">
      <c r="G17" s="7"/>
    </row>
    <row r="18" spans="1:7" ht="12.75">
      <c r="A18" s="1" t="s">
        <v>148</v>
      </c>
      <c r="B18" s="3">
        <v>1</v>
      </c>
      <c r="C18" s="2" t="s">
        <v>55</v>
      </c>
      <c r="D18" s="2" t="s">
        <v>56</v>
      </c>
      <c r="E18" s="2" t="s">
        <v>55</v>
      </c>
      <c r="F18" s="2"/>
      <c r="G18" s="6" t="s">
        <v>58</v>
      </c>
    </row>
    <row r="19" spans="2:7" ht="25.5">
      <c r="B19">
        <v>2</v>
      </c>
      <c r="C19" s="2" t="s">
        <v>59</v>
      </c>
      <c r="D19" s="2" t="s">
        <v>60</v>
      </c>
      <c r="E19" s="2" t="s">
        <v>59</v>
      </c>
      <c r="F19" s="2"/>
      <c r="G19" s="6" t="s">
        <v>61</v>
      </c>
    </row>
    <row r="20" spans="2:7" ht="12.75">
      <c r="B20" s="3">
        <v>3</v>
      </c>
      <c r="C20" s="2" t="s">
        <v>62</v>
      </c>
      <c r="D20" s="2" t="s">
        <v>134</v>
      </c>
      <c r="E20" s="2" t="s">
        <v>62</v>
      </c>
      <c r="F20" s="2"/>
      <c r="G20" s="6" t="s">
        <v>73</v>
      </c>
    </row>
    <row r="21" spans="2:7" ht="25.5">
      <c r="B21">
        <v>4</v>
      </c>
      <c r="C21" s="2" t="s">
        <v>110</v>
      </c>
      <c r="D21" s="2" t="s">
        <v>64</v>
      </c>
      <c r="E21" s="2" t="s">
        <v>63</v>
      </c>
      <c r="F21" s="2"/>
      <c r="G21" s="6" t="s">
        <v>65</v>
      </c>
    </row>
    <row r="22" spans="2:7" ht="25.5">
      <c r="B22" s="3">
        <v>5</v>
      </c>
      <c r="C22" s="2" t="s">
        <v>66</v>
      </c>
      <c r="D22" s="2" t="s">
        <v>67</v>
      </c>
      <c r="E22" s="2" t="s">
        <v>66</v>
      </c>
      <c r="F22" s="2"/>
      <c r="G22" s="6" t="s">
        <v>61</v>
      </c>
    </row>
    <row r="23" spans="2:7" ht="12.75">
      <c r="B23">
        <v>6</v>
      </c>
      <c r="C23" s="2" t="s">
        <v>68</v>
      </c>
      <c r="D23" s="2" t="s">
        <v>72</v>
      </c>
      <c r="E23" s="2" t="s">
        <v>68</v>
      </c>
      <c r="F23" s="2"/>
      <c r="G23" s="6" t="s">
        <v>69</v>
      </c>
    </row>
    <row r="24" spans="2:7" ht="25.5">
      <c r="B24" s="3">
        <v>7</v>
      </c>
      <c r="C24" s="2" t="s">
        <v>70</v>
      </c>
      <c r="D24" s="2" t="s">
        <v>64</v>
      </c>
      <c r="E24" s="2" t="s">
        <v>70</v>
      </c>
      <c r="F24" s="2"/>
      <c r="G24" s="6" t="s">
        <v>65</v>
      </c>
    </row>
    <row r="25" spans="2:7" ht="25.5">
      <c r="B25">
        <v>8</v>
      </c>
      <c r="C25" s="2" t="s">
        <v>71</v>
      </c>
      <c r="D25" s="2" t="s">
        <v>75</v>
      </c>
      <c r="E25" s="2" t="s">
        <v>71</v>
      </c>
      <c r="F25" s="2"/>
      <c r="G25" s="6" t="s">
        <v>73</v>
      </c>
    </row>
    <row r="26" spans="2:7" ht="25.5">
      <c r="B26" s="3">
        <v>9</v>
      </c>
      <c r="C26" s="2" t="s">
        <v>111</v>
      </c>
      <c r="D26" s="2" t="s">
        <v>76</v>
      </c>
      <c r="E26" s="2" t="s">
        <v>74</v>
      </c>
      <c r="F26" s="2"/>
      <c r="G26" s="6" t="s">
        <v>69</v>
      </c>
    </row>
    <row r="27" spans="2:7" ht="25.5">
      <c r="B27">
        <v>10</v>
      </c>
      <c r="C27" s="2" t="s">
        <v>112</v>
      </c>
      <c r="D27" s="2" t="s">
        <v>78</v>
      </c>
      <c r="E27" s="2" t="s">
        <v>77</v>
      </c>
      <c r="F27" s="2"/>
      <c r="G27" s="6" t="s">
        <v>69</v>
      </c>
    </row>
    <row r="28" spans="2:7" ht="25.5">
      <c r="B28" s="3">
        <v>11</v>
      </c>
      <c r="C28" s="2" t="s">
        <v>79</v>
      </c>
      <c r="D28" s="2" t="s">
        <v>80</v>
      </c>
      <c r="E28" s="2" t="s">
        <v>79</v>
      </c>
      <c r="F28" s="2"/>
      <c r="G28" s="6" t="s">
        <v>73</v>
      </c>
    </row>
    <row r="29" spans="2:7" ht="12.75">
      <c r="B29">
        <v>12</v>
      </c>
      <c r="C29" s="2" t="s">
        <v>81</v>
      </c>
      <c r="D29" s="2" t="s">
        <v>82</v>
      </c>
      <c r="E29" s="2" t="s">
        <v>81</v>
      </c>
      <c r="F29" s="2"/>
      <c r="G29" s="6" t="s">
        <v>61</v>
      </c>
    </row>
    <row r="30" spans="2:7" ht="25.5">
      <c r="B30" s="3">
        <v>13</v>
      </c>
      <c r="C30" s="2" t="s">
        <v>83</v>
      </c>
      <c r="D30" s="2" t="s">
        <v>84</v>
      </c>
      <c r="E30" s="2" t="s">
        <v>83</v>
      </c>
      <c r="F30" s="2"/>
      <c r="G30" s="6" t="s">
        <v>61</v>
      </c>
    </row>
    <row r="31" spans="2:7" ht="25.5">
      <c r="B31">
        <v>14</v>
      </c>
      <c r="C31" s="2" t="s">
        <v>85</v>
      </c>
      <c r="D31" s="2" t="s">
        <v>86</v>
      </c>
      <c r="E31" s="2" t="s">
        <v>85</v>
      </c>
      <c r="F31" s="2"/>
      <c r="G31" s="6" t="s">
        <v>87</v>
      </c>
    </row>
    <row r="32" spans="2:7" ht="25.5">
      <c r="B32" s="3">
        <v>15</v>
      </c>
      <c r="C32" s="2" t="s">
        <v>88</v>
      </c>
      <c r="D32" s="2" t="s">
        <v>90</v>
      </c>
      <c r="E32" s="2" t="s">
        <v>88</v>
      </c>
      <c r="F32" s="2"/>
      <c r="G32" s="6" t="s">
        <v>91</v>
      </c>
    </row>
    <row r="33" spans="2:7" ht="25.5">
      <c r="B33">
        <v>16</v>
      </c>
      <c r="C33" s="2" t="s">
        <v>92</v>
      </c>
      <c r="D33" s="2" t="s">
        <v>93</v>
      </c>
      <c r="E33" s="2" t="s">
        <v>92</v>
      </c>
      <c r="F33" s="2"/>
      <c r="G33" s="6" t="s">
        <v>94</v>
      </c>
    </row>
    <row r="34" spans="2:7" ht="12.75">
      <c r="B34" s="3">
        <v>17</v>
      </c>
      <c r="C34" s="2" t="s">
        <v>95</v>
      </c>
      <c r="D34" s="2" t="s">
        <v>96</v>
      </c>
      <c r="E34" s="2" t="s">
        <v>95</v>
      </c>
      <c r="F34" s="2"/>
      <c r="G34" s="6" t="s">
        <v>65</v>
      </c>
    </row>
    <row r="35" spans="2:7" ht="25.5">
      <c r="B35">
        <v>18</v>
      </c>
      <c r="C35" s="2" t="s">
        <v>113</v>
      </c>
      <c r="D35" s="2" t="s">
        <v>99</v>
      </c>
      <c r="E35" s="2" t="s">
        <v>173</v>
      </c>
      <c r="F35" s="2"/>
      <c r="G35" s="6" t="s">
        <v>175</v>
      </c>
    </row>
    <row r="36" spans="2:7" ht="25.5">
      <c r="B36" s="3">
        <v>19</v>
      </c>
      <c r="C36" s="2" t="s">
        <v>100</v>
      </c>
      <c r="D36" s="2" t="s">
        <v>101</v>
      </c>
      <c r="E36" s="2" t="s">
        <v>100</v>
      </c>
      <c r="F36" s="2"/>
      <c r="G36" s="6" t="s">
        <v>102</v>
      </c>
    </row>
    <row r="37" spans="2:7" ht="25.5">
      <c r="B37">
        <v>20</v>
      </c>
      <c r="C37" s="2" t="s">
        <v>114</v>
      </c>
      <c r="D37" s="2" t="s">
        <v>104</v>
      </c>
      <c r="E37" s="2" t="s">
        <v>105</v>
      </c>
      <c r="F37" s="2"/>
      <c r="G37" s="6" t="s">
        <v>65</v>
      </c>
    </row>
    <row r="38" spans="2:7" ht="12.75">
      <c r="B38" s="3">
        <v>21</v>
      </c>
      <c r="C38" s="2" t="s">
        <v>106</v>
      </c>
      <c r="D38" s="2" t="s">
        <v>107</v>
      </c>
      <c r="E38" s="2" t="s">
        <v>106</v>
      </c>
      <c r="F38" s="2"/>
      <c r="G38" s="6" t="s">
        <v>87</v>
      </c>
    </row>
    <row r="39" spans="2:7" ht="38.25">
      <c r="B39">
        <v>22</v>
      </c>
      <c r="C39" s="2"/>
      <c r="D39" s="2" t="s">
        <v>109</v>
      </c>
      <c r="E39" s="2" t="s">
        <v>108</v>
      </c>
      <c r="F39" s="2"/>
      <c r="G39" s="6" t="s">
        <v>69</v>
      </c>
    </row>
    <row r="40" spans="2:7" ht="25.5">
      <c r="B40" s="3">
        <v>23</v>
      </c>
      <c r="C40" s="2" t="s">
        <v>129</v>
      </c>
      <c r="D40" s="2" t="s">
        <v>128</v>
      </c>
      <c r="E40" s="2" t="s">
        <v>126</v>
      </c>
      <c r="F40" s="2"/>
      <c r="G40" s="6" t="s">
        <v>61</v>
      </c>
    </row>
    <row r="41" spans="2:7" ht="25.5">
      <c r="B41">
        <v>24</v>
      </c>
      <c r="C41" s="2" t="s">
        <v>132</v>
      </c>
      <c r="D41" s="2" t="s">
        <v>147</v>
      </c>
      <c r="E41" s="2" t="s">
        <v>130</v>
      </c>
      <c r="F41" s="2"/>
      <c r="G41" s="6" t="s">
        <v>73</v>
      </c>
    </row>
    <row r="42" spans="2:7" ht="25.5">
      <c r="B42" s="3">
        <v>25</v>
      </c>
      <c r="C42" s="2" t="s">
        <v>138</v>
      </c>
      <c r="D42" s="2" t="s">
        <v>137</v>
      </c>
      <c r="E42" s="2" t="s">
        <v>135</v>
      </c>
      <c r="F42" s="2"/>
      <c r="G42" s="6" t="s">
        <v>87</v>
      </c>
    </row>
    <row r="43" spans="2:7" ht="25.5">
      <c r="B43" s="3">
        <v>26</v>
      </c>
      <c r="C43" s="4" t="s">
        <v>180</v>
      </c>
      <c r="D43" s="2" t="s">
        <v>183</v>
      </c>
      <c r="E43" s="4" t="s">
        <v>171</v>
      </c>
      <c r="F43" s="4"/>
      <c r="G43" s="6" t="s">
        <v>91</v>
      </c>
    </row>
  </sheetData>
  <sheetProtection/>
  <printOptions/>
  <pageMargins left="0.7875" right="0.7875" top="1.0527777777777778" bottom="1.0527777777777778" header="0.7875" footer="0.7875"/>
  <pageSetup horizontalDpi="600" verticalDpi="600" orientation="portrait" paperSize="9" scale="64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4" sqref="D4"/>
    </sheetView>
  </sheetViews>
  <sheetFormatPr defaultColWidth="9.140625" defaultRowHeight="12.75"/>
  <cols>
    <col min="2" max="2" width="20.140625" style="0" customWidth="1"/>
    <col min="3" max="3" width="22.00390625" style="0" customWidth="1"/>
    <col min="4" max="4" width="17.28125" style="0" customWidth="1"/>
    <col min="5" max="5" width="23.140625" style="0" customWidth="1"/>
    <col min="8" max="8" width="13.28125" style="0" customWidth="1"/>
    <col min="12" max="12" width="12.421875" style="0" customWidth="1"/>
  </cols>
  <sheetData>
    <row r="1" ht="12.75">
      <c r="A1" t="s">
        <v>266</v>
      </c>
    </row>
    <row r="2" spans="2:5" ht="12.75">
      <c r="B2" s="71" t="s">
        <v>267</v>
      </c>
      <c r="C2" s="72" t="s">
        <v>267</v>
      </c>
      <c r="D2" s="387" t="s">
        <v>268</v>
      </c>
      <c r="E2" s="387"/>
    </row>
    <row r="3" spans="2:14" ht="12.75">
      <c r="B3" s="73" t="s">
        <v>269</v>
      </c>
      <c r="C3" s="73" t="s">
        <v>270</v>
      </c>
      <c r="D3" s="73" t="s">
        <v>269</v>
      </c>
      <c r="E3" s="73" t="s">
        <v>270</v>
      </c>
      <c r="H3" s="73" t="s">
        <v>273</v>
      </c>
      <c r="I3">
        <v>2</v>
      </c>
      <c r="J3">
        <v>5</v>
      </c>
      <c r="L3" s="75" t="s">
        <v>275</v>
      </c>
      <c r="M3">
        <v>2</v>
      </c>
      <c r="N3">
        <v>11</v>
      </c>
    </row>
    <row r="4" spans="1:14" ht="12.75">
      <c r="A4">
        <v>2</v>
      </c>
      <c r="B4" s="7">
        <v>468</v>
      </c>
      <c r="C4" s="7">
        <v>15</v>
      </c>
      <c r="D4" s="7">
        <v>1579</v>
      </c>
      <c r="E4" s="7">
        <v>87</v>
      </c>
      <c r="I4">
        <v>3</v>
      </c>
      <c r="J4">
        <v>2</v>
      </c>
      <c r="M4">
        <v>3</v>
      </c>
      <c r="N4">
        <v>5</v>
      </c>
    </row>
    <row r="5" spans="1:14" ht="12.75">
      <c r="A5">
        <v>3</v>
      </c>
      <c r="B5" s="7" t="s">
        <v>271</v>
      </c>
      <c r="C5" s="7">
        <v>0</v>
      </c>
      <c r="D5" s="7">
        <v>0</v>
      </c>
      <c r="E5" s="7">
        <v>0</v>
      </c>
      <c r="I5">
        <v>4</v>
      </c>
      <c r="J5">
        <v>2</v>
      </c>
      <c r="M5">
        <v>4</v>
      </c>
      <c r="N5">
        <v>4</v>
      </c>
    </row>
    <row r="6" spans="1:14" ht="12.75">
      <c r="A6">
        <v>4</v>
      </c>
      <c r="B6" s="7" t="s">
        <v>271</v>
      </c>
      <c r="C6" s="7">
        <v>0</v>
      </c>
      <c r="D6" s="7">
        <v>0</v>
      </c>
      <c r="E6" s="7">
        <v>0</v>
      </c>
      <c r="I6">
        <v>5</v>
      </c>
      <c r="J6">
        <v>2</v>
      </c>
      <c r="M6">
        <v>5</v>
      </c>
      <c r="N6">
        <v>5</v>
      </c>
    </row>
    <row r="7" spans="1:14" ht="12.75">
      <c r="A7">
        <v>5</v>
      </c>
      <c r="B7" s="7">
        <v>54</v>
      </c>
      <c r="C7" s="7">
        <v>4</v>
      </c>
      <c r="D7" s="7">
        <v>65</v>
      </c>
      <c r="E7" s="7">
        <v>4</v>
      </c>
      <c r="I7">
        <v>6</v>
      </c>
      <c r="J7">
        <v>2</v>
      </c>
      <c r="M7">
        <v>6</v>
      </c>
      <c r="N7">
        <v>6</v>
      </c>
    </row>
    <row r="8" spans="1:14" ht="12.75">
      <c r="A8">
        <v>6</v>
      </c>
      <c r="B8" s="7" t="s">
        <v>271</v>
      </c>
      <c r="C8" s="7">
        <v>0</v>
      </c>
      <c r="D8" s="7">
        <v>0</v>
      </c>
      <c r="E8" s="7">
        <v>0</v>
      </c>
      <c r="I8">
        <v>7</v>
      </c>
      <c r="J8">
        <v>3</v>
      </c>
      <c r="M8">
        <v>7</v>
      </c>
      <c r="N8">
        <v>8</v>
      </c>
    </row>
    <row r="9" spans="1:14" ht="12.75">
      <c r="A9">
        <v>7</v>
      </c>
      <c r="B9" s="7">
        <v>149</v>
      </c>
      <c r="C9" s="7">
        <v>3</v>
      </c>
      <c r="D9" s="7">
        <v>359</v>
      </c>
      <c r="E9" s="7">
        <v>5</v>
      </c>
      <c r="I9">
        <v>8</v>
      </c>
      <c r="J9">
        <v>2</v>
      </c>
      <c r="M9">
        <v>8</v>
      </c>
      <c r="N9">
        <v>8</v>
      </c>
    </row>
    <row r="10" spans="1:14" ht="12.75">
      <c r="A10">
        <v>8</v>
      </c>
      <c r="B10" s="7">
        <v>87</v>
      </c>
      <c r="C10" s="7">
        <v>2</v>
      </c>
      <c r="D10" s="7">
        <v>270</v>
      </c>
      <c r="E10" s="7">
        <v>4</v>
      </c>
      <c r="I10">
        <v>9</v>
      </c>
      <c r="J10">
        <v>8</v>
      </c>
      <c r="M10">
        <v>9</v>
      </c>
      <c r="N10">
        <v>16</v>
      </c>
    </row>
    <row r="11" spans="1:14" ht="12.75">
      <c r="A11">
        <v>9</v>
      </c>
      <c r="B11" s="7">
        <v>73</v>
      </c>
      <c r="C11" s="7">
        <v>433</v>
      </c>
      <c r="D11" s="7">
        <v>114</v>
      </c>
      <c r="E11" s="7">
        <v>793</v>
      </c>
      <c r="I11">
        <v>10</v>
      </c>
      <c r="J11">
        <v>2</v>
      </c>
      <c r="M11">
        <v>10</v>
      </c>
      <c r="N11">
        <v>4</v>
      </c>
    </row>
    <row r="12" spans="1:14" ht="12.75">
      <c r="A12">
        <v>10</v>
      </c>
      <c r="B12" s="7" t="s">
        <v>271</v>
      </c>
      <c r="C12" s="7">
        <v>0</v>
      </c>
      <c r="D12" s="7">
        <v>0</v>
      </c>
      <c r="E12" s="7">
        <v>0</v>
      </c>
      <c r="I12">
        <v>11</v>
      </c>
      <c r="J12">
        <v>3</v>
      </c>
      <c r="M12">
        <v>11</v>
      </c>
      <c r="N12">
        <v>8</v>
      </c>
    </row>
    <row r="13" spans="1:14" ht="12.75">
      <c r="A13">
        <v>11</v>
      </c>
      <c r="B13" s="7">
        <v>17</v>
      </c>
      <c r="C13" s="7">
        <v>0</v>
      </c>
      <c r="D13" s="7">
        <v>41</v>
      </c>
      <c r="E13" s="7">
        <v>0</v>
      </c>
      <c r="I13">
        <v>12</v>
      </c>
      <c r="J13">
        <v>5</v>
      </c>
      <c r="M13">
        <v>12</v>
      </c>
      <c r="N13">
        <v>15</v>
      </c>
    </row>
    <row r="14" spans="1:14" ht="12.75">
      <c r="A14">
        <v>12</v>
      </c>
      <c r="B14" s="7">
        <v>277</v>
      </c>
      <c r="C14" s="7">
        <v>16</v>
      </c>
      <c r="D14" s="7">
        <v>697</v>
      </c>
      <c r="E14">
        <v>36</v>
      </c>
      <c r="I14">
        <v>13</v>
      </c>
      <c r="J14">
        <v>2</v>
      </c>
      <c r="M14">
        <v>13</v>
      </c>
      <c r="N14">
        <v>4</v>
      </c>
    </row>
    <row r="15" spans="1:14" ht="12.75">
      <c r="A15">
        <v>13</v>
      </c>
      <c r="B15" s="7">
        <v>2</v>
      </c>
      <c r="C15" s="7">
        <v>0</v>
      </c>
      <c r="D15" s="7">
        <v>4</v>
      </c>
      <c r="E15" s="7">
        <v>0</v>
      </c>
      <c r="I15">
        <v>14</v>
      </c>
      <c r="J15">
        <v>2</v>
      </c>
      <c r="M15">
        <v>14</v>
      </c>
      <c r="N15">
        <v>5</v>
      </c>
    </row>
    <row r="16" spans="1:14" ht="12.75">
      <c r="A16">
        <v>14</v>
      </c>
      <c r="B16" s="7">
        <v>26</v>
      </c>
      <c r="C16" s="7">
        <v>0</v>
      </c>
      <c r="D16" s="7">
        <v>46</v>
      </c>
      <c r="E16" s="7">
        <v>0</v>
      </c>
      <c r="I16">
        <v>15</v>
      </c>
      <c r="J16">
        <v>3</v>
      </c>
      <c r="M16">
        <v>15</v>
      </c>
      <c r="N16">
        <v>8</v>
      </c>
    </row>
    <row r="17" spans="1:14" ht="12.75">
      <c r="A17">
        <v>15</v>
      </c>
      <c r="B17" s="7">
        <v>79</v>
      </c>
      <c r="C17" s="7">
        <v>0</v>
      </c>
      <c r="D17" s="7">
        <v>159</v>
      </c>
      <c r="E17" s="7">
        <v>0</v>
      </c>
      <c r="I17">
        <v>16</v>
      </c>
      <c r="J17">
        <v>5</v>
      </c>
      <c r="M17">
        <v>16</v>
      </c>
      <c r="N17">
        <v>10</v>
      </c>
    </row>
    <row r="18" spans="1:14" ht="12.75">
      <c r="A18">
        <v>16</v>
      </c>
      <c r="B18" s="7" t="s">
        <v>271</v>
      </c>
      <c r="C18" s="7">
        <v>0</v>
      </c>
      <c r="D18" s="7">
        <v>0</v>
      </c>
      <c r="E18" s="7">
        <v>0</v>
      </c>
      <c r="I18">
        <v>17</v>
      </c>
      <c r="J18">
        <v>3</v>
      </c>
      <c r="M18">
        <v>17</v>
      </c>
      <c r="N18">
        <v>10</v>
      </c>
    </row>
    <row r="19" spans="1:14" ht="12.75">
      <c r="A19">
        <v>17</v>
      </c>
      <c r="B19" s="7">
        <v>110</v>
      </c>
      <c r="C19" s="7">
        <v>14</v>
      </c>
      <c r="D19" s="7">
        <v>321</v>
      </c>
      <c r="E19">
        <v>18</v>
      </c>
      <c r="I19">
        <v>18</v>
      </c>
      <c r="J19">
        <v>2</v>
      </c>
      <c r="M19">
        <v>18</v>
      </c>
      <c r="N19">
        <v>8</v>
      </c>
    </row>
    <row r="20" spans="1:14" ht="12.75">
      <c r="A20">
        <v>18</v>
      </c>
      <c r="B20" s="7" t="s">
        <v>271</v>
      </c>
      <c r="C20" s="7">
        <v>0</v>
      </c>
      <c r="D20" s="7">
        <v>0</v>
      </c>
      <c r="E20" s="7">
        <v>0</v>
      </c>
      <c r="I20">
        <v>19</v>
      </c>
      <c r="J20">
        <v>2</v>
      </c>
      <c r="M20">
        <v>19</v>
      </c>
      <c r="N20">
        <v>6</v>
      </c>
    </row>
    <row r="21" spans="1:14" ht="12.75">
      <c r="A21">
        <v>19</v>
      </c>
      <c r="B21" s="7">
        <v>76</v>
      </c>
      <c r="C21" s="7">
        <v>0</v>
      </c>
      <c r="D21" s="7">
        <v>101</v>
      </c>
      <c r="E21" s="7">
        <v>0</v>
      </c>
      <c r="I21">
        <v>20</v>
      </c>
      <c r="J21">
        <v>2</v>
      </c>
      <c r="M21">
        <v>20</v>
      </c>
      <c r="N21">
        <v>6</v>
      </c>
    </row>
    <row r="22" spans="1:14" ht="12.75">
      <c r="A22">
        <v>20</v>
      </c>
      <c r="B22" t="s">
        <v>271</v>
      </c>
      <c r="C22" s="7">
        <v>0</v>
      </c>
      <c r="D22" s="7">
        <v>0</v>
      </c>
      <c r="E22" s="7">
        <v>0</v>
      </c>
      <c r="I22">
        <v>22</v>
      </c>
      <c r="J22">
        <v>2</v>
      </c>
      <c r="M22">
        <v>22</v>
      </c>
      <c r="N22">
        <v>10</v>
      </c>
    </row>
    <row r="23" spans="1:14" ht="12.75">
      <c r="A23">
        <v>22</v>
      </c>
      <c r="B23" s="7">
        <v>50</v>
      </c>
      <c r="C23" s="7">
        <v>0</v>
      </c>
      <c r="D23" s="7">
        <v>10</v>
      </c>
      <c r="E23" s="7">
        <v>0</v>
      </c>
      <c r="I23">
        <v>23</v>
      </c>
      <c r="J23">
        <v>2</v>
      </c>
      <c r="M23">
        <v>23</v>
      </c>
      <c r="N23">
        <v>6</v>
      </c>
    </row>
    <row r="24" spans="1:14" ht="12.75">
      <c r="A24">
        <v>23</v>
      </c>
      <c r="B24" s="7">
        <v>6</v>
      </c>
      <c r="C24" s="7">
        <v>1</v>
      </c>
      <c r="D24" s="7">
        <v>14</v>
      </c>
      <c r="E24" s="7">
        <v>0</v>
      </c>
      <c r="I24">
        <v>24</v>
      </c>
      <c r="J24">
        <v>3</v>
      </c>
      <c r="M24">
        <v>24</v>
      </c>
      <c r="N24">
        <v>9</v>
      </c>
    </row>
    <row r="25" spans="1:14" ht="12.75">
      <c r="A25">
        <v>24</v>
      </c>
      <c r="B25" s="7">
        <v>41</v>
      </c>
      <c r="C25" s="7">
        <v>0</v>
      </c>
      <c r="D25" s="7">
        <v>42</v>
      </c>
      <c r="E25" s="7">
        <v>0</v>
      </c>
      <c r="I25">
        <v>25</v>
      </c>
      <c r="J25">
        <v>2</v>
      </c>
      <c r="M25">
        <v>25</v>
      </c>
      <c r="N25">
        <v>9</v>
      </c>
    </row>
    <row r="26" spans="1:14" ht="12.75">
      <c r="A26">
        <v>25</v>
      </c>
      <c r="B26" s="7">
        <v>46</v>
      </c>
      <c r="C26">
        <v>0</v>
      </c>
      <c r="D26" s="7">
        <v>144</v>
      </c>
      <c r="E26">
        <v>0</v>
      </c>
      <c r="I26" s="1" t="s">
        <v>274</v>
      </c>
      <c r="J26" s="1">
        <f>SUM(J3:J25)</f>
        <v>66</v>
      </c>
      <c r="M26" s="1" t="s">
        <v>274</v>
      </c>
      <c r="N26" s="1">
        <f>SUM(N3:N25)</f>
        <v>181</v>
      </c>
    </row>
    <row r="27" spans="1:5" ht="12.75">
      <c r="A27" s="1" t="s">
        <v>272</v>
      </c>
      <c r="B27" s="1">
        <f>SUM(B4:B26)</f>
        <v>1561</v>
      </c>
      <c r="C27" s="1">
        <f>SUM(C4:C26)</f>
        <v>488</v>
      </c>
      <c r="D27" s="1">
        <f>SUM(D4:D26)</f>
        <v>3966</v>
      </c>
      <c r="E27" s="1">
        <f>SUM(E4:E26)</f>
        <v>947</v>
      </c>
    </row>
  </sheetData>
  <sheetProtection/>
  <mergeCells count="1"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4"/>
  <sheetViews>
    <sheetView zoomScale="80" zoomScaleNormal="80" zoomScalePageLayoutView="0" workbookViewId="0" topLeftCell="A1">
      <selection activeCell="I19" sqref="I19"/>
    </sheetView>
  </sheetViews>
  <sheetFormatPr defaultColWidth="11.57421875" defaultRowHeight="12.75"/>
  <cols>
    <col min="1" max="1" width="11.57421875" style="42" customWidth="1"/>
    <col min="2" max="2" width="26.8515625" style="43" customWidth="1"/>
    <col min="3" max="3" width="21.7109375" style="43" customWidth="1"/>
    <col min="4" max="4" width="22.57421875" style="43" customWidth="1"/>
    <col min="5" max="5" width="15.28125" style="43" customWidth="1"/>
    <col min="6" max="6" width="23.57421875" style="43" customWidth="1"/>
    <col min="7" max="7" width="20.7109375" style="43" customWidth="1"/>
    <col min="8" max="8" width="17.7109375" style="43" customWidth="1"/>
    <col min="9" max="9" width="21.57421875" style="43" customWidth="1"/>
    <col min="10" max="10" width="18.421875" style="43" customWidth="1"/>
    <col min="11" max="11" width="19.7109375" style="43" customWidth="1"/>
    <col min="12" max="12" width="15.421875" style="43" customWidth="1"/>
    <col min="13" max="13" width="16.28125" style="43" customWidth="1"/>
    <col min="14" max="14" width="19.57421875" style="43" customWidth="1"/>
    <col min="15" max="15" width="16.421875" style="43" customWidth="1"/>
    <col min="16" max="16" width="19.421875" style="43" customWidth="1"/>
  </cols>
  <sheetData>
    <row r="1" spans="1:16" ht="23.25">
      <c r="A1" s="64"/>
      <c r="B1" s="388" t="s">
        <v>0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</row>
    <row r="2" spans="1:16" ht="15.75">
      <c r="A2" s="64"/>
      <c r="B2" s="389" t="s">
        <v>1</v>
      </c>
      <c r="C2" s="389"/>
      <c r="D2" s="389"/>
      <c r="E2" s="389" t="s">
        <v>2</v>
      </c>
      <c r="F2" s="389" t="s">
        <v>3</v>
      </c>
      <c r="G2" s="390" t="s">
        <v>4</v>
      </c>
      <c r="H2" s="390"/>
      <c r="I2" s="390"/>
      <c r="J2" s="390"/>
      <c r="K2" s="390"/>
      <c r="L2" s="390"/>
      <c r="M2" s="390"/>
      <c r="N2" s="390"/>
      <c r="O2" s="47"/>
      <c r="P2" s="47"/>
    </row>
    <row r="3" spans="1:16" ht="15.75">
      <c r="A3" s="65"/>
      <c r="B3" s="391" t="s">
        <v>5</v>
      </c>
      <c r="C3" s="389" t="s">
        <v>6</v>
      </c>
      <c r="D3" s="389" t="s">
        <v>7</v>
      </c>
      <c r="E3" s="389"/>
      <c r="F3" s="389"/>
      <c r="G3" s="390" t="s">
        <v>259</v>
      </c>
      <c r="H3" s="390" t="s">
        <v>9</v>
      </c>
      <c r="I3" s="390" t="s">
        <v>10</v>
      </c>
      <c r="J3" s="393" t="s">
        <v>11</v>
      </c>
      <c r="K3" s="393" t="s">
        <v>122</v>
      </c>
      <c r="L3" s="390" t="s">
        <v>12</v>
      </c>
      <c r="M3" s="390" t="s">
        <v>13</v>
      </c>
      <c r="N3" s="392" t="s">
        <v>14</v>
      </c>
      <c r="O3" s="389" t="s">
        <v>15</v>
      </c>
      <c r="P3" s="389" t="s">
        <v>16</v>
      </c>
    </row>
    <row r="4" spans="1:16" ht="65.25" customHeight="1">
      <c r="A4" s="65"/>
      <c r="B4" s="391"/>
      <c r="C4" s="389"/>
      <c r="D4" s="389"/>
      <c r="E4" s="389"/>
      <c r="F4" s="389"/>
      <c r="G4" s="390"/>
      <c r="H4" s="390"/>
      <c r="I4" s="390"/>
      <c r="J4" s="393"/>
      <c r="K4" s="393"/>
      <c r="L4" s="390"/>
      <c r="M4" s="390"/>
      <c r="N4" s="392"/>
      <c r="O4" s="389"/>
      <c r="P4" s="389"/>
    </row>
    <row r="5" spans="1:16" ht="72" customHeight="1">
      <c r="A5" s="41">
        <v>1</v>
      </c>
      <c r="B5" s="37" t="s">
        <v>17</v>
      </c>
      <c r="C5" s="20"/>
      <c r="D5" s="20" t="s">
        <v>188</v>
      </c>
      <c r="E5" s="20" t="s">
        <v>22</v>
      </c>
      <c r="F5" s="20"/>
      <c r="G5" s="18" t="s">
        <v>20</v>
      </c>
      <c r="H5" s="18"/>
      <c r="I5" s="9" t="s">
        <v>21</v>
      </c>
      <c r="J5" s="22">
        <v>15352224</v>
      </c>
      <c r="K5" s="22">
        <v>15352224</v>
      </c>
      <c r="L5" s="18" t="s">
        <v>19</v>
      </c>
      <c r="M5" s="18"/>
      <c r="N5" s="38">
        <v>35186</v>
      </c>
      <c r="O5" s="20"/>
      <c r="P5" s="20"/>
    </row>
    <row r="6" spans="1:16" ht="30">
      <c r="A6" s="41">
        <v>2</v>
      </c>
      <c r="B6" s="37" t="s">
        <v>23</v>
      </c>
      <c r="C6" s="20"/>
      <c r="D6" s="20" t="s">
        <v>115</v>
      </c>
      <c r="E6" s="20" t="s">
        <v>22</v>
      </c>
      <c r="F6" s="20"/>
      <c r="G6" s="18" t="s">
        <v>24</v>
      </c>
      <c r="H6" s="18"/>
      <c r="I6" s="9" t="s">
        <v>25</v>
      </c>
      <c r="J6" s="22">
        <v>21230776</v>
      </c>
      <c r="K6" s="22">
        <v>21230776</v>
      </c>
      <c r="L6" s="18" t="s">
        <v>19</v>
      </c>
      <c r="M6" s="18"/>
      <c r="N6" s="38">
        <v>36281</v>
      </c>
      <c r="O6" s="20"/>
      <c r="P6" s="20"/>
    </row>
    <row r="7" spans="1:16" ht="31.5">
      <c r="A7" s="41">
        <v>5</v>
      </c>
      <c r="B7" s="37" t="s">
        <v>33</v>
      </c>
      <c r="C7" s="20"/>
      <c r="D7" s="20" t="s">
        <v>190</v>
      </c>
      <c r="E7" s="20" t="s">
        <v>22</v>
      </c>
      <c r="F7" s="20"/>
      <c r="G7" s="18" t="s">
        <v>34</v>
      </c>
      <c r="H7" s="18"/>
      <c r="I7" s="9" t="s">
        <v>35</v>
      </c>
      <c r="J7" s="22">
        <v>21303865</v>
      </c>
      <c r="K7" s="22">
        <v>23103865</v>
      </c>
      <c r="L7" s="18" t="s">
        <v>19</v>
      </c>
      <c r="M7" s="18"/>
      <c r="N7" s="38">
        <v>37469</v>
      </c>
      <c r="O7" s="20"/>
      <c r="P7" s="20"/>
    </row>
    <row r="8" spans="1:16" ht="66.75" customHeight="1">
      <c r="A8" s="41">
        <v>7</v>
      </c>
      <c r="B8" s="37" t="s">
        <v>40</v>
      </c>
      <c r="C8" s="20"/>
      <c r="D8" s="20" t="s">
        <v>119</v>
      </c>
      <c r="E8" s="20" t="s">
        <v>22</v>
      </c>
      <c r="F8" s="20"/>
      <c r="G8" s="18" t="s">
        <v>41</v>
      </c>
      <c r="H8" s="18"/>
      <c r="I8" s="9" t="s">
        <v>42</v>
      </c>
      <c r="J8" s="22">
        <v>12642258</v>
      </c>
      <c r="K8" s="22">
        <v>12642258</v>
      </c>
      <c r="L8" s="18" t="s">
        <v>39</v>
      </c>
      <c r="M8" s="18"/>
      <c r="N8" s="38">
        <v>37678</v>
      </c>
      <c r="O8" s="20"/>
      <c r="P8" s="20"/>
    </row>
    <row r="9" spans="1:16" ht="45">
      <c r="A9" s="41">
        <v>9</v>
      </c>
      <c r="B9" s="37" t="s">
        <v>48</v>
      </c>
      <c r="C9" s="20"/>
      <c r="D9" s="20"/>
      <c r="E9" s="20" t="s">
        <v>22</v>
      </c>
      <c r="F9" s="20"/>
      <c r="G9" s="18" t="s">
        <v>49</v>
      </c>
      <c r="H9" s="18"/>
      <c r="I9" s="9" t="s">
        <v>50</v>
      </c>
      <c r="J9" s="22">
        <v>71664086</v>
      </c>
      <c r="K9" s="22">
        <v>71664086</v>
      </c>
      <c r="L9" s="18" t="s">
        <v>29</v>
      </c>
      <c r="M9" s="18"/>
      <c r="N9" s="38">
        <v>38118</v>
      </c>
      <c r="O9" s="20"/>
      <c r="P9" s="20"/>
    </row>
    <row r="10" spans="1:16" ht="38.25" customHeight="1">
      <c r="A10" s="41">
        <v>12</v>
      </c>
      <c r="B10" s="37" t="s">
        <v>55</v>
      </c>
      <c r="C10" s="20"/>
      <c r="D10" s="20"/>
      <c r="E10" s="20" t="s">
        <v>22</v>
      </c>
      <c r="F10" s="20"/>
      <c r="G10" s="18" t="s">
        <v>56</v>
      </c>
      <c r="H10" s="18"/>
      <c r="I10" s="9" t="s">
        <v>192</v>
      </c>
      <c r="J10" s="22"/>
      <c r="K10" s="22"/>
      <c r="L10" s="18" t="s">
        <v>57</v>
      </c>
      <c r="M10" s="18" t="s">
        <v>211</v>
      </c>
      <c r="N10" s="18"/>
      <c r="O10" s="21"/>
      <c r="P10" s="21"/>
    </row>
    <row r="11" spans="1:16" ht="37.5" customHeight="1">
      <c r="A11" s="41">
        <v>14</v>
      </c>
      <c r="B11" s="37" t="s">
        <v>62</v>
      </c>
      <c r="C11" s="20"/>
      <c r="D11" s="20"/>
      <c r="E11" s="20" t="s">
        <v>22</v>
      </c>
      <c r="F11" s="20"/>
      <c r="G11" s="18" t="s">
        <v>134</v>
      </c>
      <c r="H11" s="18"/>
      <c r="I11" s="9" t="s">
        <v>193</v>
      </c>
      <c r="J11" s="22"/>
      <c r="K11" s="22"/>
      <c r="L11" s="18" t="s">
        <v>57</v>
      </c>
      <c r="M11" s="18" t="s">
        <v>212</v>
      </c>
      <c r="N11" s="18"/>
      <c r="O11" s="21"/>
      <c r="P11" s="21"/>
    </row>
    <row r="12" spans="1:16" ht="49.5" customHeight="1">
      <c r="A12" s="41">
        <v>15</v>
      </c>
      <c r="B12" s="37" t="s">
        <v>63</v>
      </c>
      <c r="C12" s="20"/>
      <c r="D12" s="20"/>
      <c r="E12" s="20" t="s">
        <v>22</v>
      </c>
      <c r="F12" s="20"/>
      <c r="G12" s="18" t="s">
        <v>64</v>
      </c>
      <c r="H12" s="18"/>
      <c r="I12" s="9" t="s">
        <v>110</v>
      </c>
      <c r="J12" s="22"/>
      <c r="K12" s="22"/>
      <c r="L12" s="18" t="s">
        <v>57</v>
      </c>
      <c r="M12" s="18" t="s">
        <v>213</v>
      </c>
      <c r="N12" s="38">
        <v>37934</v>
      </c>
      <c r="O12" s="21"/>
      <c r="P12" s="21"/>
    </row>
    <row r="13" spans="1:16" ht="30">
      <c r="A13" s="41">
        <v>16</v>
      </c>
      <c r="B13" s="37" t="s">
        <v>66</v>
      </c>
      <c r="C13" s="20"/>
      <c r="D13" s="20"/>
      <c r="E13" s="20" t="s">
        <v>22</v>
      </c>
      <c r="F13" s="20"/>
      <c r="G13" s="18" t="s">
        <v>67</v>
      </c>
      <c r="H13" s="18"/>
      <c r="I13" s="9" t="s">
        <v>66</v>
      </c>
      <c r="J13" s="22"/>
      <c r="K13" s="22"/>
      <c r="L13" s="18" t="s">
        <v>57</v>
      </c>
      <c r="M13" s="18" t="s">
        <v>210</v>
      </c>
      <c r="N13" s="38">
        <v>37769</v>
      </c>
      <c r="O13" s="21"/>
      <c r="P13" s="21"/>
    </row>
    <row r="14" spans="1:16" ht="45">
      <c r="A14" s="41">
        <v>18</v>
      </c>
      <c r="B14" s="37" t="s">
        <v>70</v>
      </c>
      <c r="C14" s="20"/>
      <c r="D14" s="20"/>
      <c r="E14" s="20" t="s">
        <v>22</v>
      </c>
      <c r="F14" s="20"/>
      <c r="G14" s="18" t="s">
        <v>64</v>
      </c>
      <c r="H14" s="18"/>
      <c r="I14" s="9" t="s">
        <v>70</v>
      </c>
      <c r="J14" s="22"/>
      <c r="K14" s="22"/>
      <c r="L14" s="18" t="s">
        <v>57</v>
      </c>
      <c r="M14" s="18" t="s">
        <v>219</v>
      </c>
      <c r="N14" s="38">
        <v>38125</v>
      </c>
      <c r="O14" s="21"/>
      <c r="P14" s="21"/>
    </row>
    <row r="15" spans="1:16" ht="60" customHeight="1">
      <c r="A15" s="41">
        <v>19</v>
      </c>
      <c r="B15" s="37" t="s">
        <v>71</v>
      </c>
      <c r="C15" s="20"/>
      <c r="D15" s="20" t="s">
        <v>253</v>
      </c>
      <c r="E15" s="20" t="s">
        <v>22</v>
      </c>
      <c r="F15" s="20"/>
      <c r="G15" s="18" t="s">
        <v>75</v>
      </c>
      <c r="H15" s="18"/>
      <c r="I15" s="9" t="s">
        <v>71</v>
      </c>
      <c r="J15" s="22"/>
      <c r="K15" s="22"/>
      <c r="L15" s="18" t="s">
        <v>57</v>
      </c>
      <c r="M15" s="18" t="s">
        <v>214</v>
      </c>
      <c r="N15" s="38">
        <v>38163</v>
      </c>
      <c r="O15" s="21"/>
      <c r="P15" s="21"/>
    </row>
    <row r="16" spans="1:16" ht="45">
      <c r="A16" s="41">
        <v>20</v>
      </c>
      <c r="B16" s="37" t="s">
        <v>74</v>
      </c>
      <c r="C16" s="20"/>
      <c r="D16" s="20"/>
      <c r="E16" s="20" t="s">
        <v>22</v>
      </c>
      <c r="F16" s="20"/>
      <c r="G16" s="18" t="s">
        <v>76</v>
      </c>
      <c r="H16" s="18"/>
      <c r="I16" s="9" t="s">
        <v>111</v>
      </c>
      <c r="J16" s="22"/>
      <c r="K16" s="22"/>
      <c r="L16" s="18" t="s">
        <v>57</v>
      </c>
      <c r="M16" s="18" t="s">
        <v>215</v>
      </c>
      <c r="N16" s="38">
        <v>38163</v>
      </c>
      <c r="O16" s="21"/>
      <c r="P16" s="21"/>
    </row>
    <row r="17" spans="1:16" ht="30">
      <c r="A17" s="41">
        <v>21</v>
      </c>
      <c r="B17" s="37" t="s">
        <v>77</v>
      </c>
      <c r="C17" s="20"/>
      <c r="D17" s="20"/>
      <c r="E17" s="20" t="s">
        <v>22</v>
      </c>
      <c r="F17" s="20"/>
      <c r="G17" s="18" t="s">
        <v>78</v>
      </c>
      <c r="H17" s="18"/>
      <c r="I17" s="9" t="s">
        <v>195</v>
      </c>
      <c r="J17" s="22"/>
      <c r="K17" s="22"/>
      <c r="L17" s="18" t="s">
        <v>57</v>
      </c>
      <c r="M17" s="18" t="s">
        <v>208</v>
      </c>
      <c r="N17" s="38">
        <v>38236</v>
      </c>
      <c r="O17" s="21"/>
      <c r="P17" s="21"/>
    </row>
    <row r="18" spans="1:16" ht="45">
      <c r="A18" s="74">
        <v>22</v>
      </c>
      <c r="B18" s="67" t="s">
        <v>79</v>
      </c>
      <c r="C18" s="25"/>
      <c r="D18" s="25"/>
      <c r="E18" s="25" t="s">
        <v>22</v>
      </c>
      <c r="F18" s="25"/>
      <c r="G18" s="25" t="s">
        <v>80</v>
      </c>
      <c r="H18" s="25"/>
      <c r="I18" s="44" t="s">
        <v>79</v>
      </c>
      <c r="J18" s="45"/>
      <c r="K18" s="45"/>
      <c r="L18" s="25" t="s">
        <v>57</v>
      </c>
      <c r="M18" s="25" t="s">
        <v>212</v>
      </c>
      <c r="N18" s="46">
        <v>38504</v>
      </c>
      <c r="O18" s="21"/>
      <c r="P18" s="21"/>
    </row>
    <row r="19" spans="1:16" ht="45">
      <c r="A19" s="66">
        <v>24</v>
      </c>
      <c r="B19" s="67" t="s">
        <v>83</v>
      </c>
      <c r="C19" s="25"/>
      <c r="D19" s="25"/>
      <c r="E19" s="25" t="s">
        <v>22</v>
      </c>
      <c r="F19" s="25"/>
      <c r="G19" s="25" t="s">
        <v>84</v>
      </c>
      <c r="H19" s="25"/>
      <c r="I19" s="44" t="s">
        <v>83</v>
      </c>
      <c r="J19" s="45"/>
      <c r="K19" s="45"/>
      <c r="L19" s="25" t="s">
        <v>57</v>
      </c>
      <c r="M19" s="25" t="s">
        <v>210</v>
      </c>
      <c r="N19" s="46">
        <v>38859</v>
      </c>
      <c r="O19" s="20"/>
      <c r="P19" s="40" t="s">
        <v>257</v>
      </c>
    </row>
    <row r="20" spans="1:16" ht="30">
      <c r="A20" s="41">
        <v>25</v>
      </c>
      <c r="B20" s="37" t="s">
        <v>85</v>
      </c>
      <c r="C20" s="20"/>
      <c r="D20" s="20"/>
      <c r="E20" s="20" t="s">
        <v>22</v>
      </c>
      <c r="F20" s="20"/>
      <c r="G20" s="18" t="s">
        <v>86</v>
      </c>
      <c r="H20" s="18"/>
      <c r="I20" s="9" t="s">
        <v>85</v>
      </c>
      <c r="J20" s="22"/>
      <c r="K20" s="22"/>
      <c r="L20" s="18" t="s">
        <v>57</v>
      </c>
      <c r="M20" s="18" t="s">
        <v>209</v>
      </c>
      <c r="N20" s="38">
        <v>38910</v>
      </c>
      <c r="O20" s="21"/>
      <c r="P20" s="21"/>
    </row>
    <row r="21" spans="1:16" ht="45">
      <c r="A21" s="41">
        <v>26</v>
      </c>
      <c r="B21" s="37" t="s">
        <v>88</v>
      </c>
      <c r="C21" s="20" t="s">
        <v>89</v>
      </c>
      <c r="D21" s="20"/>
      <c r="E21" s="20" t="s">
        <v>22</v>
      </c>
      <c r="F21" s="20"/>
      <c r="G21" s="18" t="s">
        <v>90</v>
      </c>
      <c r="H21" s="18"/>
      <c r="I21" s="9" t="s">
        <v>196</v>
      </c>
      <c r="J21" s="22"/>
      <c r="K21" s="22"/>
      <c r="L21" s="18" t="s">
        <v>57</v>
      </c>
      <c r="M21" s="18" t="s">
        <v>216</v>
      </c>
      <c r="N21" s="38">
        <v>39120</v>
      </c>
      <c r="O21" s="21"/>
      <c r="P21" s="21"/>
    </row>
    <row r="22" spans="1:16" ht="45">
      <c r="A22" s="41">
        <v>27</v>
      </c>
      <c r="B22" s="37" t="s">
        <v>92</v>
      </c>
      <c r="C22" s="20" t="s">
        <v>93</v>
      </c>
      <c r="D22" s="20"/>
      <c r="E22" s="20" t="s">
        <v>22</v>
      </c>
      <c r="F22" s="20"/>
      <c r="G22" s="18" t="s">
        <v>93</v>
      </c>
      <c r="H22" s="18"/>
      <c r="I22" s="9" t="s">
        <v>198</v>
      </c>
      <c r="J22" s="22"/>
      <c r="K22" s="22"/>
      <c r="L22" s="18" t="s">
        <v>57</v>
      </c>
      <c r="M22" s="18" t="s">
        <v>217</v>
      </c>
      <c r="N22" s="38">
        <v>39176</v>
      </c>
      <c r="O22" s="21"/>
      <c r="P22" s="21"/>
    </row>
    <row r="23" spans="1:16" ht="45">
      <c r="A23" s="41">
        <v>28</v>
      </c>
      <c r="B23" s="37" t="s">
        <v>153</v>
      </c>
      <c r="C23" s="20" t="s">
        <v>152</v>
      </c>
      <c r="D23" s="20"/>
      <c r="E23" s="20" t="s">
        <v>22</v>
      </c>
      <c r="F23" s="20"/>
      <c r="G23" s="18" t="s">
        <v>96</v>
      </c>
      <c r="H23" s="18"/>
      <c r="I23" s="9" t="s">
        <v>197</v>
      </c>
      <c r="J23" s="22"/>
      <c r="K23" s="22"/>
      <c r="L23" s="18" t="s">
        <v>57</v>
      </c>
      <c r="M23" s="18" t="s">
        <v>219</v>
      </c>
      <c r="N23" s="38">
        <v>39199</v>
      </c>
      <c r="O23" s="21"/>
      <c r="P23" s="21"/>
    </row>
    <row r="24" spans="1:16" ht="45">
      <c r="A24" s="66">
        <v>29</v>
      </c>
      <c r="B24" s="67" t="s">
        <v>97</v>
      </c>
      <c r="C24" s="25" t="s">
        <v>98</v>
      </c>
      <c r="D24" s="25"/>
      <c r="E24" s="25" t="s">
        <v>22</v>
      </c>
      <c r="F24" s="25"/>
      <c r="G24" s="25" t="s">
        <v>99</v>
      </c>
      <c r="H24" s="25"/>
      <c r="I24" s="44" t="s">
        <v>113</v>
      </c>
      <c r="J24" s="45"/>
      <c r="K24" s="45"/>
      <c r="L24" s="25" t="s">
        <v>57</v>
      </c>
      <c r="M24" s="25" t="s">
        <v>65</v>
      </c>
      <c r="N24" s="46">
        <v>39223</v>
      </c>
      <c r="O24" s="20"/>
      <c r="P24" s="40">
        <v>40928</v>
      </c>
    </row>
    <row r="25" spans="1:16" ht="45">
      <c r="A25" s="41">
        <v>30</v>
      </c>
      <c r="B25" s="37" t="s">
        <v>100</v>
      </c>
      <c r="C25" s="20"/>
      <c r="D25" s="20"/>
      <c r="E25" s="20" t="s">
        <v>22</v>
      </c>
      <c r="F25" s="20"/>
      <c r="G25" s="18" t="s">
        <v>101</v>
      </c>
      <c r="H25" s="18"/>
      <c r="I25" s="9" t="s">
        <v>199</v>
      </c>
      <c r="J25" s="22"/>
      <c r="K25" s="22"/>
      <c r="L25" s="18" t="s">
        <v>57</v>
      </c>
      <c r="M25" s="18" t="s">
        <v>220</v>
      </c>
      <c r="N25" s="38">
        <v>39573</v>
      </c>
      <c r="O25" s="21"/>
      <c r="P25" s="21"/>
    </row>
    <row r="26" spans="1:16" ht="31.5">
      <c r="A26" s="41">
        <v>31</v>
      </c>
      <c r="B26" s="37" t="s">
        <v>105</v>
      </c>
      <c r="C26" s="20" t="s">
        <v>103</v>
      </c>
      <c r="D26" s="20"/>
      <c r="E26" s="20" t="s">
        <v>22</v>
      </c>
      <c r="F26" s="20"/>
      <c r="G26" s="18" t="s">
        <v>104</v>
      </c>
      <c r="H26" s="18"/>
      <c r="I26" s="9" t="s">
        <v>191</v>
      </c>
      <c r="J26" s="22"/>
      <c r="K26" s="22"/>
      <c r="L26" s="18" t="s">
        <v>57</v>
      </c>
      <c r="M26" s="18" t="s">
        <v>219</v>
      </c>
      <c r="N26" s="38">
        <v>39603</v>
      </c>
      <c r="O26" s="21"/>
      <c r="P26" s="21"/>
    </row>
    <row r="27" spans="1:16" ht="30">
      <c r="A27" s="41">
        <v>32</v>
      </c>
      <c r="B27" s="37" t="s">
        <v>106</v>
      </c>
      <c r="C27" s="20" t="s">
        <v>139</v>
      </c>
      <c r="D27" s="20"/>
      <c r="E27" s="20" t="s">
        <v>22</v>
      </c>
      <c r="F27" s="20"/>
      <c r="G27" s="18" t="s">
        <v>107</v>
      </c>
      <c r="H27" s="18"/>
      <c r="I27" s="9" t="s">
        <v>106</v>
      </c>
      <c r="J27" s="22"/>
      <c r="K27" s="22"/>
      <c r="L27" s="18" t="s">
        <v>57</v>
      </c>
      <c r="M27" s="18" t="s">
        <v>209</v>
      </c>
      <c r="N27" s="38">
        <v>39981</v>
      </c>
      <c r="O27" s="21"/>
      <c r="P27" s="21"/>
    </row>
    <row r="28" spans="1:16" ht="75">
      <c r="A28" s="41">
        <v>33</v>
      </c>
      <c r="B28" s="37" t="s">
        <v>108</v>
      </c>
      <c r="C28" s="20" t="s">
        <v>109</v>
      </c>
      <c r="D28" s="20"/>
      <c r="E28" s="20" t="s">
        <v>22</v>
      </c>
      <c r="F28" s="20"/>
      <c r="G28" s="18" t="s">
        <v>109</v>
      </c>
      <c r="H28" s="18"/>
      <c r="I28" s="9"/>
      <c r="J28" s="22"/>
      <c r="K28" s="22"/>
      <c r="L28" s="18" t="s">
        <v>57</v>
      </c>
      <c r="M28" s="18" t="s">
        <v>208</v>
      </c>
      <c r="N28" s="38">
        <v>39981</v>
      </c>
      <c r="O28" s="21"/>
      <c r="P28" s="21"/>
    </row>
    <row r="29" spans="1:16" ht="45">
      <c r="A29" s="41" t="s">
        <v>161</v>
      </c>
      <c r="B29" s="37" t="s">
        <v>168</v>
      </c>
      <c r="C29" s="20"/>
      <c r="D29" s="20" t="s">
        <v>162</v>
      </c>
      <c r="E29" s="20" t="s">
        <v>22</v>
      </c>
      <c r="F29" s="20"/>
      <c r="G29" s="18" t="s">
        <v>44</v>
      </c>
      <c r="H29" s="18" t="s">
        <v>163</v>
      </c>
      <c r="I29" s="9" t="s">
        <v>46</v>
      </c>
      <c r="J29" s="22" t="s">
        <v>164</v>
      </c>
      <c r="K29" s="22">
        <v>12733381</v>
      </c>
      <c r="L29" s="18" t="s">
        <v>165</v>
      </c>
      <c r="M29" s="18" t="s">
        <v>166</v>
      </c>
      <c r="N29" s="38" t="s">
        <v>167</v>
      </c>
      <c r="O29" s="21"/>
      <c r="P29" s="21"/>
    </row>
    <row r="30" spans="1:16" ht="45">
      <c r="A30" s="41" t="s">
        <v>170</v>
      </c>
      <c r="B30" s="37" t="s">
        <v>171</v>
      </c>
      <c r="C30" s="20" t="s">
        <v>178</v>
      </c>
      <c r="D30" s="20"/>
      <c r="E30" s="20" t="s">
        <v>22</v>
      </c>
      <c r="F30" s="20"/>
      <c r="G30" s="18" t="s">
        <v>179</v>
      </c>
      <c r="H30" s="18">
        <v>3625</v>
      </c>
      <c r="I30" s="9" t="s">
        <v>180</v>
      </c>
      <c r="J30" s="22" t="s">
        <v>181</v>
      </c>
      <c r="K30" s="22" t="s">
        <v>182</v>
      </c>
      <c r="L30" s="18" t="s">
        <v>57</v>
      </c>
      <c r="M30" s="18" t="s">
        <v>218</v>
      </c>
      <c r="N30" s="38">
        <v>41101</v>
      </c>
      <c r="O30" s="21"/>
      <c r="P30" s="21"/>
    </row>
    <row r="31" spans="1:16" ht="31.5">
      <c r="A31" s="41" t="s">
        <v>184</v>
      </c>
      <c r="B31" s="37" t="s">
        <v>105</v>
      </c>
      <c r="C31" s="20" t="s">
        <v>103</v>
      </c>
      <c r="D31" s="20"/>
      <c r="E31" s="20" t="s">
        <v>22</v>
      </c>
      <c r="F31" s="20"/>
      <c r="G31" s="18" t="s">
        <v>186</v>
      </c>
      <c r="H31" s="18"/>
      <c r="I31" s="9" t="s">
        <v>187</v>
      </c>
      <c r="J31" s="22"/>
      <c r="K31" s="22"/>
      <c r="L31" s="18" t="s">
        <v>57</v>
      </c>
      <c r="M31" s="18" t="s">
        <v>219</v>
      </c>
      <c r="N31" s="38">
        <v>41101</v>
      </c>
      <c r="O31" s="21"/>
      <c r="P31" s="21"/>
    </row>
    <row r="32" spans="1:16" ht="44.25" customHeight="1">
      <c r="A32" s="17" t="s">
        <v>207</v>
      </c>
      <c r="B32" s="37" t="s">
        <v>123</v>
      </c>
      <c r="C32" s="20"/>
      <c r="D32" s="20" t="s">
        <v>124</v>
      </c>
      <c r="E32" s="20" t="s">
        <v>22</v>
      </c>
      <c r="F32" s="20"/>
      <c r="G32" s="18" t="s">
        <v>31</v>
      </c>
      <c r="H32" s="18"/>
      <c r="I32" s="9" t="s">
        <v>32</v>
      </c>
      <c r="J32" s="22">
        <v>21250482</v>
      </c>
      <c r="K32" s="22">
        <v>21250482</v>
      </c>
      <c r="L32" s="18" t="s">
        <v>125</v>
      </c>
      <c r="M32" s="18" t="s">
        <v>133</v>
      </c>
      <c r="N32" s="38">
        <v>41050</v>
      </c>
      <c r="O32" s="21"/>
      <c r="P32" s="21"/>
    </row>
    <row r="33" spans="1:16" ht="45">
      <c r="A33" s="41" t="s">
        <v>206</v>
      </c>
      <c r="B33" s="37" t="s">
        <v>126</v>
      </c>
      <c r="C33" s="20" t="s">
        <v>127</v>
      </c>
      <c r="D33" s="20"/>
      <c r="E33" s="20" t="s">
        <v>22</v>
      </c>
      <c r="F33" s="20"/>
      <c r="G33" s="18" t="s">
        <v>128</v>
      </c>
      <c r="H33" s="18"/>
      <c r="I33" s="9" t="s">
        <v>129</v>
      </c>
      <c r="J33" s="22"/>
      <c r="K33" s="22"/>
      <c r="L33" s="18" t="s">
        <v>57</v>
      </c>
      <c r="M33" s="18" t="s">
        <v>210</v>
      </c>
      <c r="N33" s="38">
        <v>41067</v>
      </c>
      <c r="O33" s="21"/>
      <c r="P33" s="21"/>
    </row>
    <row r="34" spans="1:16" ht="45">
      <c r="A34" s="41" t="s">
        <v>205</v>
      </c>
      <c r="B34" s="37" t="s">
        <v>130</v>
      </c>
      <c r="C34" s="20" t="s">
        <v>131</v>
      </c>
      <c r="D34" s="20"/>
      <c r="E34" s="20" t="s">
        <v>22</v>
      </c>
      <c r="F34" s="20"/>
      <c r="G34" s="18" t="s">
        <v>147</v>
      </c>
      <c r="H34" s="18"/>
      <c r="I34" s="9" t="s">
        <v>132</v>
      </c>
      <c r="J34" s="22">
        <v>59033789</v>
      </c>
      <c r="K34" s="22">
        <v>59033789</v>
      </c>
      <c r="L34" s="18" t="s">
        <v>57</v>
      </c>
      <c r="M34" s="18" t="s">
        <v>221</v>
      </c>
      <c r="N34" s="38">
        <v>41074</v>
      </c>
      <c r="O34" s="21"/>
      <c r="P34" s="21"/>
    </row>
    <row r="35" spans="1:16" ht="31.5">
      <c r="A35" s="41" t="s">
        <v>204</v>
      </c>
      <c r="B35" s="37" t="s">
        <v>135</v>
      </c>
      <c r="C35" s="20" t="s">
        <v>136</v>
      </c>
      <c r="D35" s="20"/>
      <c r="E35" s="20" t="s">
        <v>22</v>
      </c>
      <c r="F35" s="20"/>
      <c r="G35" s="18" t="s">
        <v>137</v>
      </c>
      <c r="H35" s="18"/>
      <c r="I35" s="9" t="s">
        <v>138</v>
      </c>
      <c r="J35" s="22">
        <v>60657000</v>
      </c>
      <c r="K35" s="22">
        <v>60657000</v>
      </c>
      <c r="L35" s="18" t="s">
        <v>57</v>
      </c>
      <c r="M35" s="18" t="s">
        <v>209</v>
      </c>
      <c r="N35" s="38">
        <v>41228</v>
      </c>
      <c r="O35" s="21"/>
      <c r="P35" s="21"/>
    </row>
    <row r="36" spans="1:16" ht="30">
      <c r="A36" s="41">
        <v>6</v>
      </c>
      <c r="B36" s="37" t="s">
        <v>36</v>
      </c>
      <c r="C36" s="20"/>
      <c r="D36" s="20" t="s">
        <v>118</v>
      </c>
      <c r="E36" s="20" t="s">
        <v>22</v>
      </c>
      <c r="F36" s="20"/>
      <c r="G36" s="18" t="s">
        <v>37</v>
      </c>
      <c r="H36" s="18"/>
      <c r="I36" s="9" t="s">
        <v>38</v>
      </c>
      <c r="J36" s="22">
        <v>12354052</v>
      </c>
      <c r="K36" s="22">
        <v>12354052</v>
      </c>
      <c r="L36" s="18" t="s">
        <v>39</v>
      </c>
      <c r="M36" s="18"/>
      <c r="N36" s="38">
        <v>37608</v>
      </c>
      <c r="O36" s="21"/>
      <c r="P36" s="21"/>
    </row>
    <row r="37" spans="1:16" ht="45">
      <c r="A37" s="41" t="s">
        <v>185</v>
      </c>
      <c r="B37" s="37" t="s">
        <v>200</v>
      </c>
      <c r="C37" s="20" t="s">
        <v>201</v>
      </c>
      <c r="D37" s="20"/>
      <c r="E37" s="20" t="s">
        <v>22</v>
      </c>
      <c r="F37" s="20"/>
      <c r="G37" s="18" t="s">
        <v>202</v>
      </c>
      <c r="H37" s="18"/>
      <c r="I37" s="9" t="s">
        <v>203</v>
      </c>
      <c r="J37" s="22"/>
      <c r="K37" s="22"/>
      <c r="L37" s="18" t="s">
        <v>57</v>
      </c>
      <c r="M37" s="18" t="s">
        <v>208</v>
      </c>
      <c r="N37" s="38">
        <v>41197</v>
      </c>
      <c r="O37" s="21"/>
      <c r="P37" s="21"/>
    </row>
    <row r="38" spans="1:16" ht="31.5">
      <c r="A38" s="66">
        <v>13</v>
      </c>
      <c r="B38" s="68" t="s">
        <v>59</v>
      </c>
      <c r="C38" s="27"/>
      <c r="D38" s="25"/>
      <c r="E38" s="26" t="s">
        <v>22</v>
      </c>
      <c r="F38" s="27"/>
      <c r="G38" s="27" t="s">
        <v>60</v>
      </c>
      <c r="H38" s="27"/>
      <c r="I38" s="28" t="s">
        <v>59</v>
      </c>
      <c r="J38" s="29"/>
      <c r="K38" s="29"/>
      <c r="L38" s="30" t="s">
        <v>57</v>
      </c>
      <c r="M38" s="30" t="s">
        <v>61</v>
      </c>
      <c r="N38" s="27"/>
      <c r="O38" s="11"/>
      <c r="P38" s="11" t="s">
        <v>224</v>
      </c>
    </row>
    <row r="39" spans="1:16" ht="31.5">
      <c r="A39" s="41" t="s">
        <v>223</v>
      </c>
      <c r="B39" s="37" t="s">
        <v>225</v>
      </c>
      <c r="C39" s="20" t="s">
        <v>226</v>
      </c>
      <c r="D39" s="20"/>
      <c r="E39" s="20" t="s">
        <v>22</v>
      </c>
      <c r="F39" s="20"/>
      <c r="G39" s="18" t="s">
        <v>227</v>
      </c>
      <c r="H39" s="18"/>
      <c r="I39" s="9" t="s">
        <v>228</v>
      </c>
      <c r="J39" s="22"/>
      <c r="K39" s="22"/>
      <c r="L39" s="18" t="s">
        <v>57</v>
      </c>
      <c r="M39" s="18" t="s">
        <v>229</v>
      </c>
      <c r="N39" s="38">
        <v>41479</v>
      </c>
      <c r="O39" s="21"/>
      <c r="P39" s="21"/>
    </row>
    <row r="40" spans="1:16" ht="45">
      <c r="A40" s="69" t="s">
        <v>230</v>
      </c>
      <c r="B40" s="70" t="s">
        <v>231</v>
      </c>
      <c r="C40" s="20" t="s">
        <v>232</v>
      </c>
      <c r="D40" s="20"/>
      <c r="E40" s="20" t="s">
        <v>22</v>
      </c>
      <c r="F40" s="20"/>
      <c r="G40" s="20" t="s">
        <v>233</v>
      </c>
      <c r="H40" s="20"/>
      <c r="I40" s="47" t="s">
        <v>234</v>
      </c>
      <c r="J40" s="39"/>
      <c r="K40" s="39"/>
      <c r="L40" s="20" t="s">
        <v>57</v>
      </c>
      <c r="M40" s="20" t="s">
        <v>235</v>
      </c>
      <c r="N40" s="40">
        <v>41535</v>
      </c>
      <c r="O40" s="21"/>
      <c r="P40" s="21"/>
    </row>
    <row r="41" spans="1:256" ht="45.75">
      <c r="A41" s="66" t="s">
        <v>172</v>
      </c>
      <c r="B41" s="68" t="s">
        <v>173</v>
      </c>
      <c r="C41" s="27"/>
      <c r="D41" s="25" t="s">
        <v>174</v>
      </c>
      <c r="E41" s="26" t="s">
        <v>22</v>
      </c>
      <c r="F41" s="27"/>
      <c r="G41" s="27" t="s">
        <v>99</v>
      </c>
      <c r="H41" s="27"/>
      <c r="I41" s="28" t="s">
        <v>113</v>
      </c>
      <c r="J41" s="29" t="s">
        <v>176</v>
      </c>
      <c r="K41" s="29" t="s">
        <v>177</v>
      </c>
      <c r="L41" s="30" t="s">
        <v>57</v>
      </c>
      <c r="M41" s="30" t="s">
        <v>222</v>
      </c>
      <c r="N41" s="31">
        <v>40928</v>
      </c>
      <c r="O41" s="11"/>
      <c r="P41" s="16" t="s">
        <v>236</v>
      </c>
      <c r="Q41" s="54"/>
      <c r="R41" s="55"/>
      <c r="S41" s="56"/>
      <c r="T41" s="57"/>
      <c r="U41" s="58"/>
      <c r="V41" s="56"/>
      <c r="W41" s="56"/>
      <c r="X41" s="56"/>
      <c r="Y41" s="59"/>
      <c r="Z41" s="60"/>
      <c r="AA41" s="60"/>
      <c r="AB41" s="61"/>
      <c r="AC41" s="61"/>
      <c r="AD41" s="62"/>
      <c r="AE41" s="56"/>
      <c r="AF41" s="63"/>
      <c r="AG41" s="54"/>
      <c r="AH41" s="55"/>
      <c r="AI41" s="56"/>
      <c r="AJ41" s="57"/>
      <c r="AK41" s="58"/>
      <c r="AL41" s="56"/>
      <c r="AM41" s="56"/>
      <c r="AN41" s="56"/>
      <c r="AO41" s="59"/>
      <c r="AP41" s="60"/>
      <c r="AQ41" s="60"/>
      <c r="AR41" s="61"/>
      <c r="AS41" s="61"/>
      <c r="AT41" s="62"/>
      <c r="AU41" s="56"/>
      <c r="AV41" s="63"/>
      <c r="AW41" s="54"/>
      <c r="AX41" s="55"/>
      <c r="AY41" s="56"/>
      <c r="AZ41" s="57"/>
      <c r="BA41" s="58"/>
      <c r="BB41" s="56"/>
      <c r="BC41" s="56"/>
      <c r="BD41" s="56"/>
      <c r="BE41" s="59"/>
      <c r="BF41" s="60"/>
      <c r="BG41" s="60"/>
      <c r="BH41" s="61"/>
      <c r="BI41" s="61"/>
      <c r="BJ41" s="62"/>
      <c r="BK41" s="56"/>
      <c r="BL41" s="63"/>
      <c r="BM41" s="54"/>
      <c r="BN41" s="55"/>
      <c r="BO41" s="56"/>
      <c r="BP41" s="57"/>
      <c r="BQ41" s="58"/>
      <c r="BR41" s="56"/>
      <c r="BS41" s="56"/>
      <c r="BT41" s="56"/>
      <c r="BU41" s="59"/>
      <c r="BV41" s="60"/>
      <c r="BW41" s="60"/>
      <c r="BX41" s="61"/>
      <c r="BY41" s="61"/>
      <c r="BZ41" s="62"/>
      <c r="CA41" s="56"/>
      <c r="CB41" s="63"/>
      <c r="CC41" s="54"/>
      <c r="CD41" s="55"/>
      <c r="CE41" s="56"/>
      <c r="CF41" s="57"/>
      <c r="CG41" s="58"/>
      <c r="CH41" s="56"/>
      <c r="CI41" s="56"/>
      <c r="CJ41" s="56"/>
      <c r="CK41" s="59"/>
      <c r="CL41" s="60"/>
      <c r="CM41" s="60"/>
      <c r="CN41" s="61"/>
      <c r="CO41" s="61"/>
      <c r="CP41" s="62"/>
      <c r="CQ41" s="56"/>
      <c r="CR41" s="63"/>
      <c r="CS41" s="54"/>
      <c r="CT41" s="55"/>
      <c r="CU41" s="56"/>
      <c r="CV41" s="57"/>
      <c r="CW41" s="58"/>
      <c r="CX41" s="56"/>
      <c r="CY41" s="56"/>
      <c r="CZ41" s="56"/>
      <c r="DA41" s="59"/>
      <c r="DB41" s="60"/>
      <c r="DC41" s="60"/>
      <c r="DD41" s="61"/>
      <c r="DE41" s="61"/>
      <c r="DF41" s="62"/>
      <c r="DG41" s="56"/>
      <c r="DH41" s="63"/>
      <c r="DI41" s="54"/>
      <c r="DJ41" s="55"/>
      <c r="DK41" s="56"/>
      <c r="DL41" s="57"/>
      <c r="DM41" s="58"/>
      <c r="DN41" s="56"/>
      <c r="DO41" s="56"/>
      <c r="DP41" s="56"/>
      <c r="DQ41" s="59"/>
      <c r="DR41" s="60"/>
      <c r="DS41" s="60"/>
      <c r="DT41" s="61"/>
      <c r="DU41" s="61"/>
      <c r="DV41" s="53"/>
      <c r="DW41" s="11"/>
      <c r="DX41" s="16"/>
      <c r="DY41" s="32"/>
      <c r="DZ41" s="36"/>
      <c r="EA41" s="23"/>
      <c r="EB41" s="20"/>
      <c r="EC41" s="10"/>
      <c r="ED41" s="11"/>
      <c r="EE41" s="11"/>
      <c r="EF41" s="11"/>
      <c r="EG41" s="34"/>
      <c r="EH41" s="35"/>
      <c r="EI41" s="35"/>
      <c r="EJ41" s="33"/>
      <c r="EK41" s="33"/>
      <c r="EL41" s="24"/>
      <c r="EM41" s="11"/>
      <c r="EN41" s="16"/>
      <c r="EO41" s="32"/>
      <c r="EP41" s="36"/>
      <c r="EQ41" s="23"/>
      <c r="ER41" s="20"/>
      <c r="ES41" s="10"/>
      <c r="ET41" s="11"/>
      <c r="EU41" s="11"/>
      <c r="EV41" s="11"/>
      <c r="EW41" s="34"/>
      <c r="EX41" s="35"/>
      <c r="EY41" s="35"/>
      <c r="EZ41" s="33"/>
      <c r="FA41" s="33"/>
      <c r="FB41" s="24"/>
      <c r="FC41" s="11"/>
      <c r="FD41" s="16"/>
      <c r="FE41" s="32"/>
      <c r="FF41" s="36"/>
      <c r="FG41" s="23"/>
      <c r="FH41" s="20"/>
      <c r="FI41" s="10"/>
      <c r="FJ41" s="11"/>
      <c r="FK41" s="11"/>
      <c r="FL41" s="11"/>
      <c r="FM41" s="34"/>
      <c r="FN41" s="35"/>
      <c r="FO41" s="35"/>
      <c r="FP41" s="33"/>
      <c r="FQ41" s="33"/>
      <c r="FR41" s="24"/>
      <c r="FS41" s="11"/>
      <c r="FT41" s="16"/>
      <c r="FU41" s="32"/>
      <c r="FV41" s="36"/>
      <c r="FW41" s="23"/>
      <c r="FX41" s="20"/>
      <c r="FY41" s="10"/>
      <c r="FZ41" s="11"/>
      <c r="GA41" s="11"/>
      <c r="GB41" s="11"/>
      <c r="GC41" s="34"/>
      <c r="GD41" s="35"/>
      <c r="GE41" s="35"/>
      <c r="GF41" s="33"/>
      <c r="GG41" s="33"/>
      <c r="GH41" s="24"/>
      <c r="GI41" s="11"/>
      <c r="GJ41" s="16"/>
      <c r="GK41" s="32"/>
      <c r="GL41" s="36"/>
      <c r="GM41" s="23"/>
      <c r="GN41" s="20"/>
      <c r="GO41" s="10"/>
      <c r="GP41" s="11"/>
      <c r="GQ41" s="11"/>
      <c r="GR41" s="11"/>
      <c r="GS41" s="34"/>
      <c r="GT41" s="35"/>
      <c r="GU41" s="35"/>
      <c r="GV41" s="33"/>
      <c r="GW41" s="33"/>
      <c r="GX41" s="24"/>
      <c r="GY41" s="11"/>
      <c r="GZ41" s="16"/>
      <c r="HA41" s="32"/>
      <c r="HB41" s="36"/>
      <c r="HC41" s="23"/>
      <c r="HD41" s="20"/>
      <c r="HE41" s="10"/>
      <c r="HF41" s="11"/>
      <c r="HG41" s="11"/>
      <c r="HH41" s="11"/>
      <c r="HI41" s="34"/>
      <c r="HJ41" s="35"/>
      <c r="HK41" s="35"/>
      <c r="HL41" s="33"/>
      <c r="HM41" s="33"/>
      <c r="HN41" s="24"/>
      <c r="HO41" s="11"/>
      <c r="HP41" s="16"/>
      <c r="HQ41" s="32"/>
      <c r="HR41" s="36"/>
      <c r="HS41" s="23"/>
      <c r="HT41" s="20"/>
      <c r="HU41" s="10"/>
      <c r="HV41" s="11"/>
      <c r="HW41" s="11"/>
      <c r="HX41" s="11"/>
      <c r="HY41" s="34"/>
      <c r="HZ41" s="35"/>
      <c r="IA41" s="35"/>
      <c r="IB41" s="33"/>
      <c r="IC41" s="33"/>
      <c r="ID41" s="24"/>
      <c r="IE41" s="11"/>
      <c r="IF41" s="16"/>
      <c r="IG41" s="32"/>
      <c r="IH41" s="36"/>
      <c r="II41" s="23"/>
      <c r="IJ41" s="20"/>
      <c r="IK41" s="10"/>
      <c r="IL41" s="11"/>
      <c r="IM41" s="11"/>
      <c r="IN41" s="11"/>
      <c r="IO41" s="34"/>
      <c r="IP41" s="35"/>
      <c r="IQ41" s="35"/>
      <c r="IR41" s="33"/>
      <c r="IS41" s="33"/>
      <c r="IT41" s="24"/>
      <c r="IU41" s="11"/>
      <c r="IV41" s="16"/>
    </row>
    <row r="42" spans="1:256" ht="78.75">
      <c r="A42" s="66" t="s">
        <v>238</v>
      </c>
      <c r="B42" s="68" t="s">
        <v>68</v>
      </c>
      <c r="C42" s="27"/>
      <c r="D42" s="25"/>
      <c r="E42" s="26" t="s">
        <v>22</v>
      </c>
      <c r="F42" s="27"/>
      <c r="G42" s="27" t="s">
        <v>72</v>
      </c>
      <c r="H42" s="27"/>
      <c r="I42" s="28" t="s">
        <v>194</v>
      </c>
      <c r="J42" s="29"/>
      <c r="K42" s="29"/>
      <c r="L42" s="30" t="s">
        <v>57</v>
      </c>
      <c r="M42" s="30" t="s">
        <v>208</v>
      </c>
      <c r="N42" s="31">
        <v>37769</v>
      </c>
      <c r="O42" s="11"/>
      <c r="P42" s="11" t="s">
        <v>237</v>
      </c>
      <c r="Q42" s="54"/>
      <c r="R42" s="55"/>
      <c r="S42" s="56"/>
      <c r="T42" s="57"/>
      <c r="U42" s="58"/>
      <c r="V42" s="56"/>
      <c r="W42" s="56"/>
      <c r="X42" s="56"/>
      <c r="Y42" s="59"/>
      <c r="Z42" s="60"/>
      <c r="AA42" s="60"/>
      <c r="AB42" s="61"/>
      <c r="AC42" s="61"/>
      <c r="AD42" s="62"/>
      <c r="AE42" s="56"/>
      <c r="AF42" s="56"/>
      <c r="AG42" s="54"/>
      <c r="AH42" s="55"/>
      <c r="AI42" s="56"/>
      <c r="AJ42" s="57"/>
      <c r="AK42" s="58"/>
      <c r="AL42" s="56"/>
      <c r="AM42" s="56"/>
      <c r="AN42" s="56"/>
      <c r="AO42" s="59"/>
      <c r="AP42" s="60"/>
      <c r="AQ42" s="60"/>
      <c r="AR42" s="61"/>
      <c r="AS42" s="61"/>
      <c r="AT42" s="62"/>
      <c r="AU42" s="56"/>
      <c r="AV42" s="56"/>
      <c r="AW42" s="54"/>
      <c r="AX42" s="55"/>
      <c r="AY42" s="56"/>
      <c r="AZ42" s="57"/>
      <c r="BA42" s="58"/>
      <c r="BB42" s="56"/>
      <c r="BC42" s="56"/>
      <c r="BD42" s="56"/>
      <c r="BE42" s="59"/>
      <c r="BF42" s="60"/>
      <c r="BG42" s="60"/>
      <c r="BH42" s="61"/>
      <c r="BI42" s="61"/>
      <c r="BJ42" s="62"/>
      <c r="BK42" s="56"/>
      <c r="BL42" s="56"/>
      <c r="BM42" s="54"/>
      <c r="BN42" s="55"/>
      <c r="BO42" s="56"/>
      <c r="BP42" s="57"/>
      <c r="BQ42" s="58"/>
      <c r="BR42" s="56"/>
      <c r="BS42" s="56"/>
      <c r="BT42" s="56"/>
      <c r="BU42" s="59"/>
      <c r="BV42" s="60"/>
      <c r="BW42" s="60"/>
      <c r="BX42" s="61"/>
      <c r="BY42" s="61"/>
      <c r="BZ42" s="62"/>
      <c r="CA42" s="56"/>
      <c r="CB42" s="56"/>
      <c r="CC42" s="54"/>
      <c r="CD42" s="55"/>
      <c r="CE42" s="56"/>
      <c r="CF42" s="57"/>
      <c r="CG42" s="58"/>
      <c r="CH42" s="56"/>
      <c r="CI42" s="56"/>
      <c r="CJ42" s="56"/>
      <c r="CK42" s="59"/>
      <c r="CL42" s="60"/>
      <c r="CM42" s="60"/>
      <c r="CN42" s="61"/>
      <c r="CO42" s="61"/>
      <c r="CP42" s="62"/>
      <c r="CQ42" s="56"/>
      <c r="CR42" s="56"/>
      <c r="CS42" s="54"/>
      <c r="CT42" s="55"/>
      <c r="CU42" s="56"/>
      <c r="CV42" s="57"/>
      <c r="CW42" s="58"/>
      <c r="CX42" s="56"/>
      <c r="CY42" s="56"/>
      <c r="CZ42" s="56"/>
      <c r="DA42" s="59"/>
      <c r="DB42" s="60"/>
      <c r="DC42" s="60"/>
      <c r="DD42" s="61"/>
      <c r="DE42" s="61"/>
      <c r="DF42" s="62"/>
      <c r="DG42" s="56"/>
      <c r="DH42" s="56"/>
      <c r="DI42" s="54"/>
      <c r="DJ42" s="55"/>
      <c r="DK42" s="56"/>
      <c r="DL42" s="57"/>
      <c r="DM42" s="58"/>
      <c r="DN42" s="56"/>
      <c r="DO42" s="56"/>
      <c r="DP42" s="56"/>
      <c r="DQ42" s="59"/>
      <c r="DR42" s="60"/>
      <c r="DS42" s="60"/>
      <c r="DT42" s="61"/>
      <c r="DU42" s="61"/>
      <c r="DV42" s="53"/>
      <c r="DW42" s="11"/>
      <c r="DX42" s="11"/>
      <c r="DY42" s="32"/>
      <c r="DZ42" s="36"/>
      <c r="EA42" s="23"/>
      <c r="EB42" s="20"/>
      <c r="EC42" s="10"/>
      <c r="ED42" s="11"/>
      <c r="EE42" s="11"/>
      <c r="EF42" s="11"/>
      <c r="EG42" s="34"/>
      <c r="EH42" s="35"/>
      <c r="EI42" s="35"/>
      <c r="EJ42" s="33"/>
      <c r="EK42" s="33"/>
      <c r="EL42" s="24"/>
      <c r="EM42" s="11"/>
      <c r="EN42" s="11"/>
      <c r="EO42" s="32"/>
      <c r="EP42" s="36"/>
      <c r="EQ42" s="23"/>
      <c r="ER42" s="20"/>
      <c r="ES42" s="10"/>
      <c r="ET42" s="11"/>
      <c r="EU42" s="11"/>
      <c r="EV42" s="11"/>
      <c r="EW42" s="34"/>
      <c r="EX42" s="35"/>
      <c r="EY42" s="35"/>
      <c r="EZ42" s="33"/>
      <c r="FA42" s="33"/>
      <c r="FB42" s="24"/>
      <c r="FC42" s="11"/>
      <c r="FD42" s="11"/>
      <c r="FE42" s="48"/>
      <c r="FF42" s="49"/>
      <c r="FG42" s="50"/>
      <c r="FH42" s="19"/>
      <c r="FI42" s="51"/>
      <c r="FJ42" s="52"/>
      <c r="FK42" s="11"/>
      <c r="FL42" s="11"/>
      <c r="FM42" s="34"/>
      <c r="FN42" s="35"/>
      <c r="FO42" s="35"/>
      <c r="FP42" s="33"/>
      <c r="FQ42" s="33"/>
      <c r="FR42" s="24"/>
      <c r="FS42" s="11"/>
      <c r="FT42" s="11"/>
      <c r="FU42" s="48"/>
      <c r="FV42" s="49"/>
      <c r="FW42" s="50"/>
      <c r="FX42" s="19"/>
      <c r="FY42" s="51"/>
      <c r="FZ42" s="52"/>
      <c r="GA42" s="11"/>
      <c r="GB42" s="11"/>
      <c r="GC42" s="34"/>
      <c r="GD42" s="35"/>
      <c r="GE42" s="35"/>
      <c r="GF42" s="33"/>
      <c r="GG42" s="33"/>
      <c r="GH42" s="24"/>
      <c r="GI42" s="11"/>
      <c r="GJ42" s="11"/>
      <c r="GK42" s="48"/>
      <c r="GL42" s="49"/>
      <c r="GM42" s="50"/>
      <c r="GN42" s="19"/>
      <c r="GO42" s="51"/>
      <c r="GP42" s="52"/>
      <c r="GQ42" s="11"/>
      <c r="GR42" s="11"/>
      <c r="GS42" s="34"/>
      <c r="GT42" s="35"/>
      <c r="GU42" s="35"/>
      <c r="GV42" s="33"/>
      <c r="GW42" s="33"/>
      <c r="GX42" s="24"/>
      <c r="GY42" s="11"/>
      <c r="GZ42" s="11"/>
      <c r="HA42" s="48"/>
      <c r="HB42" s="49"/>
      <c r="HC42" s="50"/>
      <c r="HD42" s="19"/>
      <c r="HE42" s="51"/>
      <c r="HF42" s="52"/>
      <c r="HG42" s="11"/>
      <c r="HH42" s="11"/>
      <c r="HI42" s="34"/>
      <c r="HJ42" s="35"/>
      <c r="HK42" s="35"/>
      <c r="HL42" s="33"/>
      <c r="HM42" s="33"/>
      <c r="HN42" s="24"/>
      <c r="HO42" s="11"/>
      <c r="HP42" s="11"/>
      <c r="HQ42" s="48"/>
      <c r="HR42" s="49"/>
      <c r="HS42" s="50"/>
      <c r="HT42" s="19"/>
      <c r="HU42" s="51"/>
      <c r="HV42" s="52"/>
      <c r="HW42" s="11"/>
      <c r="HX42" s="11"/>
      <c r="HY42" s="34"/>
      <c r="HZ42" s="35"/>
      <c r="IA42" s="35"/>
      <c r="IB42" s="33"/>
      <c r="IC42" s="33"/>
      <c r="ID42" s="24"/>
      <c r="IE42" s="11"/>
      <c r="IF42" s="11"/>
      <c r="IG42" s="48"/>
      <c r="IH42" s="49"/>
      <c r="II42" s="50"/>
      <c r="IJ42" s="19"/>
      <c r="IK42" s="51"/>
      <c r="IL42" s="52"/>
      <c r="IM42" s="11"/>
      <c r="IN42" s="11"/>
      <c r="IO42" s="34"/>
      <c r="IP42" s="35"/>
      <c r="IQ42" s="35"/>
      <c r="IR42" s="33"/>
      <c r="IS42" s="33"/>
      <c r="IT42" s="24"/>
      <c r="IU42" s="11"/>
      <c r="IV42" s="11"/>
    </row>
    <row r="43" spans="1:16" ht="63">
      <c r="A43" s="17" t="s">
        <v>245</v>
      </c>
      <c r="B43" s="9" t="s">
        <v>239</v>
      </c>
      <c r="C43" s="4"/>
      <c r="D43" s="20" t="s">
        <v>240</v>
      </c>
      <c r="E43" s="10" t="s">
        <v>22</v>
      </c>
      <c r="F43" s="2"/>
      <c r="G43" s="13" t="s">
        <v>241</v>
      </c>
      <c r="H43" s="13"/>
      <c r="I43" s="9" t="s">
        <v>242</v>
      </c>
      <c r="J43" s="12" t="s">
        <v>243</v>
      </c>
      <c r="K43" s="12">
        <v>22954574</v>
      </c>
      <c r="L43" s="12" t="s">
        <v>19</v>
      </c>
      <c r="M43" s="14" t="s">
        <v>244</v>
      </c>
      <c r="N43" s="15">
        <v>41806</v>
      </c>
      <c r="O43" s="2"/>
      <c r="P43" s="2"/>
    </row>
    <row r="44" spans="1:16" ht="45">
      <c r="A44" s="41" t="s">
        <v>246</v>
      </c>
      <c r="B44" s="9" t="s">
        <v>247</v>
      </c>
      <c r="C44" s="20"/>
      <c r="D44" s="20" t="s">
        <v>248</v>
      </c>
      <c r="E44" s="20" t="s">
        <v>22</v>
      </c>
      <c r="F44" s="21"/>
      <c r="G44" s="18" t="s">
        <v>249</v>
      </c>
      <c r="H44" s="18"/>
      <c r="I44" s="9" t="s">
        <v>250</v>
      </c>
      <c r="J44" s="18" t="s">
        <v>251</v>
      </c>
      <c r="K44" s="18">
        <v>45223626</v>
      </c>
      <c r="L44" s="18" t="s">
        <v>57</v>
      </c>
      <c r="M44" s="18" t="s">
        <v>252</v>
      </c>
      <c r="N44" s="38">
        <v>41830</v>
      </c>
      <c r="O44" s="21"/>
      <c r="P44" s="21"/>
    </row>
  </sheetData>
  <sheetProtection/>
  <mergeCells count="18">
    <mergeCell ref="M3:M4"/>
    <mergeCell ref="N3:N4"/>
    <mergeCell ref="O3:O4"/>
    <mergeCell ref="P3:P4"/>
    <mergeCell ref="I3:I4"/>
    <mergeCell ref="J3:J4"/>
    <mergeCell ref="K3:K4"/>
    <mergeCell ref="L3:L4"/>
    <mergeCell ref="B1:P1"/>
    <mergeCell ref="B2:D2"/>
    <mergeCell ref="E2:E4"/>
    <mergeCell ref="F2:F4"/>
    <mergeCell ref="G2:N2"/>
    <mergeCell ref="B3:B4"/>
    <mergeCell ref="C3:C4"/>
    <mergeCell ref="D3:D4"/>
    <mergeCell ref="G3:G4"/>
    <mergeCell ref="H3:H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</dc:creator>
  <cp:keywords/>
  <dc:description/>
  <cp:lastModifiedBy>User</cp:lastModifiedBy>
  <cp:lastPrinted>2014-03-10T09:45:54Z</cp:lastPrinted>
  <dcterms:created xsi:type="dcterms:W3CDTF">2010-01-28T09:11:05Z</dcterms:created>
  <dcterms:modified xsi:type="dcterms:W3CDTF">2020-10-20T07:11:45Z</dcterms:modified>
  <cp:category/>
  <cp:version/>
  <cp:contentType/>
  <cp:contentStatus/>
</cp:coreProperties>
</file>