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Város össz." sheetId="1" r:id="rId1"/>
    <sheet name="ESZI" sheetId="2" r:id="rId2"/>
    <sheet name="VESZ" sheetId="3" r:id="rId3"/>
    <sheet name="PH" sheetId="4" r:id="rId4"/>
    <sheet name="ÖNK" sheetId="5" r:id="rId5"/>
    <sheet name="Óvoda" sheetId="6" r:id="rId6"/>
    <sheet name="Magashegy" sheetId="7" r:id="rId7"/>
    <sheet name="Műv.Kp." sheetId="8" r:id="rId8"/>
    <sheet name="Könyvtár" sheetId="9" r:id="rId9"/>
  </sheets>
  <definedNames>
    <definedName name="_xlnm.Print_Titles" localSheetId="0">'Város össz.'!$1:$2</definedName>
    <definedName name="_xlnm.Print_Area" localSheetId="1">'ESZI'!$A$1:$E$82</definedName>
    <definedName name="_xlnm.Print_Area" localSheetId="8">'Könyvtár'!$A$1:$E$82</definedName>
    <definedName name="_xlnm.Print_Area" localSheetId="6">'Magashegy'!$A$1:$E$82</definedName>
    <definedName name="_xlnm.Print_Area" localSheetId="7">'Műv.Kp.'!$A$1:$E$82</definedName>
    <definedName name="_xlnm.Print_Area" localSheetId="5">'Óvoda'!$A$1:$E$82</definedName>
    <definedName name="_xlnm.Print_Area" localSheetId="4">'ÖNK'!$A$1:$E$82</definedName>
    <definedName name="_xlnm.Print_Area" localSheetId="3">'PH'!$A$1:$E$82</definedName>
    <definedName name="_xlnm.Print_Area" localSheetId="0">'Város össz.'!$A$1:$E$82</definedName>
    <definedName name="_xlnm.Print_Area" localSheetId="2">'VESZ'!$A$1:$E$82</definedName>
  </definedNames>
  <calcPr fullCalcOnLoad="1"/>
</workbook>
</file>

<file path=xl/sharedStrings.xml><?xml version="1.0" encoding="utf-8"?>
<sst xmlns="http://schemas.openxmlformats.org/spreadsheetml/2006/main" count="918" uniqueCount="122">
  <si>
    <t>II.</t>
  </si>
  <si>
    <t>F</t>
  </si>
  <si>
    <t>KÖTELEZETTSÉGEK</t>
  </si>
  <si>
    <t>I.</t>
  </si>
  <si>
    <t>III.</t>
  </si>
  <si>
    <t>FORRÁSOK ÖSSZESEN</t>
  </si>
  <si>
    <t xml:space="preserve">  ESZKÖZÖK</t>
  </si>
  <si>
    <t>A</t>
  </si>
  <si>
    <t>Immateriális javak</t>
  </si>
  <si>
    <t>Tárgyi eszközök</t>
  </si>
  <si>
    <t>Befektetett pénzügyi eszközök</t>
  </si>
  <si>
    <t>IV.</t>
  </si>
  <si>
    <t>B</t>
  </si>
  <si>
    <t>Készletek</t>
  </si>
  <si>
    <t>Értékpapírok</t>
  </si>
  <si>
    <t>ESZKÖZÖK ÖSSZESEN</t>
  </si>
  <si>
    <t xml:space="preserve">FORRÁSOK </t>
  </si>
  <si>
    <t>D</t>
  </si>
  <si>
    <t>SAJÁT TŐKE</t>
  </si>
  <si>
    <t xml:space="preserve">Ebből: </t>
  </si>
  <si>
    <t>a.) Törzsvagyon</t>
  </si>
  <si>
    <t>a.a.) Forgalom képtelen</t>
  </si>
  <si>
    <t>a.b.) Korlátozottan forgalomképes</t>
  </si>
  <si>
    <t>1. Ingatlanok és a kapcsolódó vagyoni értékű jogok</t>
  </si>
  <si>
    <t>Ebből:</t>
  </si>
  <si>
    <t>2. Tartós hitelviszonyt megtestesítő értékpapír</t>
  </si>
  <si>
    <t xml:space="preserve">  ESZKÖZÖK</t>
  </si>
  <si>
    <t>A</t>
  </si>
  <si>
    <t>I.</t>
  </si>
  <si>
    <t>Immateriális javak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</si>
  <si>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</si>
  <si>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</si>
  <si>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</si>
  <si>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</si>
  <si>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</si>
  <si>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II.</t>
  </si>
  <si>
    <t>Tárgyi eszközök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</si>
  <si>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</si>
  <si>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</si>
  <si>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</si>
  <si>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</si>
  <si>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</si>
  <si>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</si>
  <si>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</si>
  <si>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</si>
  <si>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</si>
  <si>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</si>
  <si>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</si>
  <si>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</si>
  <si>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</si>
  <si>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</si>
  <si>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</si>
  <si>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III.</t>
  </si>
  <si>
    <t>Befektetett pénzügyi eszközök</t>
  </si>
  <si>
    <t>Ebből:</t>
  </si>
  <si>
    <t>a.) Törzsvagyon</t>
  </si>
  <si>
    <t xml:space="preserve">Ebből: </t>
  </si>
  <si>
    <t>a.a.) Forgalom képtelen</t>
  </si>
  <si>
    <t>a.b.) Korlátozottan forgalomképes</t>
  </si>
  <si>
    <t>2. Tartós hitelviszonyt megtestesítő értékpapír</t>
  </si>
  <si>
    <t>Ebből:</t>
  </si>
  <si>
    <t>a.) Törzsvagyon</t>
  </si>
  <si>
    <t>Ebből:</t>
  </si>
  <si>
    <t>a.a.) Forgalom képtelen</t>
  </si>
  <si>
    <t>a.b.) Korlátozottan forgalomképes</t>
  </si>
  <si>
    <t>IV.</t>
  </si>
  <si>
    <t>Ebből:</t>
  </si>
  <si>
    <t>a.) Törzsvagyon</t>
  </si>
  <si>
    <t xml:space="preserve">Ebből: </t>
  </si>
  <si>
    <t>a.a.) Forgalom képtelen</t>
  </si>
  <si>
    <t>a.b.) Korlátozottan forgalomképes</t>
  </si>
  <si>
    <t>B</t>
  </si>
  <si>
    <t>I.</t>
  </si>
  <si>
    <t>Készletek</t>
  </si>
  <si>
    <t>II.</t>
  </si>
  <si>
    <t>ESZKÖZÖK ÖSSZESEN</t>
  </si>
  <si>
    <t xml:space="preserve">FORRÁSOK </t>
  </si>
  <si>
    <t>KÖTELEZETTSÉGEK</t>
  </si>
  <si>
    <t>I.</t>
  </si>
  <si>
    <t>II.</t>
  </si>
  <si>
    <t>III.</t>
  </si>
  <si>
    <t>FORRÁSOK ÖSSZESEN</t>
  </si>
  <si>
    <t xml:space="preserve">b.) Üzleti vagyon </t>
  </si>
  <si>
    <t xml:space="preserve"> - ebből: Önk. Kizárólagos tulajdonát képező nemzeti vagyon</t>
  </si>
  <si>
    <t xml:space="preserve"> - ebből: nemzetgazdasági szempontból kiemelt jelentőségű</t>
  </si>
  <si>
    <t>C</t>
  </si>
  <si>
    <t>PÉNZESZKÖZÖK</t>
  </si>
  <si>
    <t>KÖVETELÉSEK</t>
  </si>
  <si>
    <t xml:space="preserve">E </t>
  </si>
  <si>
    <t>EGYÉB SAJÁTOS ESZKÖZOLDALI ELSZÁMOLÁSOK</t>
  </si>
  <si>
    <t>AKTÍV IDŐBELI ELHATÁROLÁSOK</t>
  </si>
  <si>
    <t>G</t>
  </si>
  <si>
    <t>H</t>
  </si>
  <si>
    <t>Költségvetési évben esedékes</t>
  </si>
  <si>
    <t>Költségvetési évet követően esedékes</t>
  </si>
  <si>
    <t>Kötelezettség jellegű satátos elszámolások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</si>
  <si>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</si>
  <si>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</si>
  <si>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</si>
  <si>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</si>
  <si>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</si>
  <si>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</si>
  <si>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2. Gépek, berendezések, járművek</t>
  </si>
  <si>
    <t>3. Tenyészállatok</t>
  </si>
  <si>
    <t>4. Beruházások, felújítások</t>
  </si>
  <si>
    <t>5. Tárgyi eszközök értékhelyesbítése</t>
  </si>
  <si>
    <t>Koncesszióba, vagyonkezelésbe adott eszközök</t>
  </si>
  <si>
    <t>NEMZETI VAGYONBA TARTOZÓ BEFEKTETETT ESZKÖZÖK</t>
  </si>
  <si>
    <t>NEMZETI VAGYONBA TARTOZÓ FORGÓESZKÖZÖK</t>
  </si>
  <si>
    <t>1. Tartós részesedések</t>
  </si>
  <si>
    <t>3. Befektetett pénzügyi eszközök értékhelyesbítése</t>
  </si>
  <si>
    <t>Sátoraljaújhelyi Egyesített Szociális Intézmény</t>
  </si>
  <si>
    <t>Sátoraljaújhelyi Városellátó Szervezet</t>
  </si>
  <si>
    <t>Sátoraljaújhelyi Polgármesteri Hivatal</t>
  </si>
  <si>
    <t>Sátoraljaújhelyi Hétszínvirág Óvoda</t>
  </si>
  <si>
    <t>Magas-hegyi Turisztikai és Sportközpont</t>
  </si>
  <si>
    <t>Sátoraljaújhelyi Városi Könyvtár</t>
  </si>
  <si>
    <t>2017. év</t>
  </si>
  <si>
    <t>2018. év</t>
  </si>
  <si>
    <t>Sátoraljaújhely Város Önkormányzata 
összesen</t>
  </si>
  <si>
    <t>Sátoraljaújhely Város Önkormányzata</t>
  </si>
  <si>
    <t>Sátoraljaújhelyi
Kossuth Lajos Művelődési Központ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</si>
</sst>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0">
    <font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b/>
      <i/>
      <sz val="10"/>
      <color indexed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view="pageBreakPreview" zoomScaleSheetLayoutView="100" zoomScalePageLayoutView="0" workbookViewId="0" topLeftCell="D1">
      <selection activeCell="D2" sqref="D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5.28125" style="0" customWidth="1"/>
    <col min="4" max="4" width="16.140625" style="13" customWidth="1"/>
    <col min="5" max="5" width="16.57421875" style="13" customWidth="1"/>
  </cols>
  <sheetData>
    <row r="1" spans="1:256" ht="43.5" customHeight="1">
      <c r="A1" s="10"/>
      <c r="B1" s="10"/>
      <c r="C1" s="10"/>
      <c r="D1" s="30" t="s">
        <v>119</v>
      </c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8" t="s">
        <v>117</v>
      </c>
      <c r="E2" s="28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6</v>
      </c>
      <c r="B3" s="10"/>
      <c r="C3" s="10"/>
      <c r="D3" s="24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7</v>
      </c>
      <c r="B4" s="10" t="s">
        <v>107</v>
      </c>
      <c r="C4" s="10"/>
      <c r="D4" s="25">
        <f>ESZI!D4+VESZ!D4+PH!D4+ÖNK!D4+Óvoda!D4+Magashegy!D4+'Műv.Kp.'!D4+Könyvtár!D4</f>
        <v>12310617</v>
      </c>
      <c r="E4" s="25">
        <f>ESZI!E4+VESZ!E4+PH!E4+ÖNK!E4+Óvoda!E4+Magashegy!E4+'Műv.Kp.'!E4+Könyvtár!E4</f>
        <v>13175858</v>
      </c>
      <c r="F4" s="1"/>
      <c r="G4" s="1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20"/>
      <c r="B5" s="20" t="s">
        <v>3</v>
      </c>
      <c r="C5" s="20" t="s">
        <v>8</v>
      </c>
      <c r="D5" s="25">
        <f>ESZI!D5+VESZ!D5+PH!D5+ÖNK!D5+Óvoda!D5+Magashegy!D5+'Műv.Kp.'!D5+Könyvtár!D5</f>
        <v>0</v>
      </c>
      <c r="E5" s="25">
        <f>ESZI!E5+VESZ!E5+PH!E5+ÖNK!E5+Óvoda!E5+Magashegy!E5+'Műv.Kp.'!E5+Könyvtár!E5</f>
        <v>100</v>
      </c>
      <c r="F5" s="4"/>
      <c r="G5" s="4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8" ht="12.75">
      <c r="A6" s="11"/>
      <c r="B6" s="11"/>
      <c r="C6" s="11" t="s">
        <v>19</v>
      </c>
      <c r="D6" s="25">
        <f>ESZI!D6+VESZ!D6+PH!D6+ÖNK!D6+Óvoda!D6+Magashegy!D6+'Műv.Kp.'!D6+Könyvtár!D6</f>
        <v>0</v>
      </c>
      <c r="E6" s="25">
        <f>ESZI!E6+VESZ!E6+PH!E6+ÖNK!E6+Óvoda!E6+Magashegy!E6+'Műv.Kp.'!E6+Könyvtár!E6</f>
        <v>0</v>
      </c>
      <c r="H6" s="6"/>
    </row>
    <row r="7" spans="1:8" ht="12.75">
      <c r="A7" s="11"/>
      <c r="B7" s="11"/>
      <c r="C7" s="11" t="s">
        <v>20</v>
      </c>
      <c r="D7" s="25">
        <f>ESZI!D7+VESZ!D7+PH!D7+ÖNK!D7+Óvoda!D7+Magashegy!D7+'Műv.Kp.'!D7+Könyvtár!D7</f>
        <v>0</v>
      </c>
      <c r="E7" s="25">
        <f>ESZI!E7+VESZ!E7+PH!E7+ÖNK!E7+Óvoda!E7+Magashegy!E7+'Műv.Kp.'!E7+Könyvtár!E7</f>
        <v>100</v>
      </c>
      <c r="H7" s="6"/>
    </row>
    <row r="8" spans="1:8" ht="12.75">
      <c r="A8" s="11"/>
      <c r="B8" s="11"/>
      <c r="C8" s="11" t="s">
        <v>19</v>
      </c>
      <c r="D8" s="25">
        <f>ESZI!D8+VESZ!D8+PH!D8+ÖNK!D8+Óvoda!D8+Magashegy!D8+'Műv.Kp.'!D8+Könyvtár!D8</f>
        <v>0</v>
      </c>
      <c r="E8" s="25">
        <f>ESZI!E8+VESZ!E8+PH!E8+ÖNK!E8+Óvoda!E8+Magashegy!E8+'Műv.Kp.'!E8+Könyvtár!E8</f>
        <v>0</v>
      </c>
      <c r="H8" s="6"/>
    </row>
    <row r="9" spans="1:8" ht="12.75">
      <c r="A9" s="11"/>
      <c r="B9" s="11"/>
      <c r="C9" s="11" t="s">
        <v>21</v>
      </c>
      <c r="D9" s="25">
        <f>ESZI!D9+VESZ!D9+PH!D9+ÖNK!D9+Óvoda!D9+Magashegy!D9+'Műv.Kp.'!D9+Könyvtár!D9</f>
        <v>0</v>
      </c>
      <c r="E9" s="25">
        <f>ESZI!E9+VESZ!E9+PH!E9+ÖNK!E9+Óvoda!E9+Magashegy!E9+'Műv.Kp.'!E9+Könyvtár!E9</f>
        <v>0</v>
      </c>
      <c r="H9" s="6"/>
    </row>
    <row r="10" spans="1:8" ht="12.75">
      <c r="A10" s="11"/>
      <c r="B10" s="11"/>
      <c r="C10" s="11" t="s">
        <v>22</v>
      </c>
      <c r="D10" s="25">
        <f>ESZI!D10+VESZ!D10+PH!D10+ÖNK!D10+Óvoda!D10+Magashegy!D10+'Műv.Kp.'!D10+Könyvtár!D10</f>
        <v>0</v>
      </c>
      <c r="E10" s="25">
        <f>ESZI!E10+VESZ!E10+PH!E10+ÖNK!E10+Óvoda!E10+Magashegy!E10+'Műv.Kp.'!E10+Könyvtár!E10</f>
        <v>100</v>
      </c>
      <c r="H10" s="6"/>
    </row>
    <row r="11" spans="1:8" ht="12.75">
      <c r="A11" s="11"/>
      <c r="B11" s="11"/>
      <c r="C11" s="11" t="s">
        <v>82</v>
      </c>
      <c r="D11" s="25">
        <f>ESZI!D11+VESZ!D11+PH!D11+ÖNK!D11+Óvoda!D11+Magashegy!D11+'Műv.Kp.'!D11+Könyvtár!D11</f>
        <v>0</v>
      </c>
      <c r="E11" s="25">
        <f>ESZI!E11+VESZ!E11+PH!E11+ÖNK!E11+Óvoda!E11+Magashegy!E11+'Műv.Kp.'!E11+Könyvtár!E11</f>
        <v>0</v>
      </c>
      <c r="H11" s="6"/>
    </row>
    <row r="12" spans="1:256" ht="12.75">
      <c r="A12" s="20"/>
      <c r="B12" s="20" t="s">
        <v>0</v>
      </c>
      <c r="C12" s="20" t="s">
        <v>9</v>
      </c>
      <c r="D12" s="25">
        <f>ESZI!D12+VESZ!D12+PH!D12+ÖNK!D12+Óvoda!D12+Magashegy!D12+'Műv.Kp.'!D12+Könyvtár!D12</f>
        <v>10373087</v>
      </c>
      <c r="E12" s="25">
        <f>ESZI!E12+VESZ!E12+PH!E12+ÖNK!E12+Óvoda!E12+Magashegy!E12+'Műv.Kp.'!E12+Könyvtár!E12</f>
        <v>11267578</v>
      </c>
      <c r="F12" s="4"/>
      <c r="G12" s="4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8" ht="12.75">
      <c r="A13" s="11"/>
      <c r="B13" s="11"/>
      <c r="C13" s="23" t="s">
        <v>23</v>
      </c>
      <c r="D13" s="25">
        <f>ESZI!D13+VESZ!D13+PH!D13+ÖNK!D13+Óvoda!D13+Magashegy!D13+'Műv.Kp.'!D13+Könyvtár!D13</f>
        <v>8554473</v>
      </c>
      <c r="E13" s="25">
        <f>ESZI!E13+VESZ!E13+PH!E13+ÖNK!E13+Óvoda!E13+Magashegy!E13+'Műv.Kp.'!E13+Könyvtár!E13</f>
        <v>8435761</v>
      </c>
      <c r="H13" s="6"/>
    </row>
    <row r="14" spans="1:8" ht="12.75">
      <c r="A14" s="11"/>
      <c r="B14" s="11"/>
      <c r="C14" s="11" t="s">
        <v>19</v>
      </c>
      <c r="D14" s="25">
        <f>ESZI!D14+VESZ!D14+PH!D14+ÖNK!D14+Óvoda!D14+Magashegy!D14+'Műv.Kp.'!D14+Könyvtár!D14</f>
        <v>0</v>
      </c>
      <c r="E14" s="25">
        <f>ESZI!E14+VESZ!E14+PH!E14+ÖNK!E14+Óvoda!E14+Magashegy!E14+'Műv.Kp.'!E14+Könyvtár!E14</f>
        <v>0</v>
      </c>
      <c r="H14" s="6"/>
    </row>
    <row r="15" spans="1:8" ht="12.75">
      <c r="A15" s="11"/>
      <c r="B15" s="11"/>
      <c r="C15" s="11" t="s">
        <v>20</v>
      </c>
      <c r="D15" s="25">
        <f>ESZI!D15+VESZ!D15+PH!D15+ÖNK!D15+Óvoda!D15+Magashegy!D15+'Műv.Kp.'!D15+Könyvtár!D15</f>
        <v>6578427</v>
      </c>
      <c r="E15" s="25">
        <f>ESZI!E15+VESZ!E15+PH!E15+ÖNK!E15+Óvoda!E15+Magashegy!E15+'Műv.Kp.'!E15+Könyvtár!E15</f>
        <v>43871</v>
      </c>
      <c r="F15" s="3"/>
      <c r="H15" s="6"/>
    </row>
    <row r="16" spans="1:8" ht="12.75">
      <c r="A16" s="11"/>
      <c r="B16" s="11"/>
      <c r="C16" s="11" t="s">
        <v>19</v>
      </c>
      <c r="D16" s="25">
        <f>ESZI!D16+VESZ!D16+PH!D16+ÖNK!D16+Óvoda!D16+Magashegy!D16+'Műv.Kp.'!D16+Könyvtár!D16</f>
        <v>0</v>
      </c>
      <c r="E16" s="25">
        <f>ESZI!E16+VESZ!E16+PH!E16+ÖNK!E16+Óvoda!E16+Magashegy!E16+'Műv.Kp.'!E16+Könyvtár!E16</f>
        <v>0</v>
      </c>
      <c r="H16" s="6"/>
    </row>
    <row r="17" spans="1:8" ht="12.75">
      <c r="A17" s="11"/>
      <c r="B17" s="11"/>
      <c r="C17" s="11" t="s">
        <v>21</v>
      </c>
      <c r="D17" s="25">
        <f>ESZI!D17+VESZ!D17+PH!D17+ÖNK!D17+Óvoda!D17+Magashegy!D17+'Műv.Kp.'!D17+Könyvtár!D17</f>
        <v>3390064</v>
      </c>
      <c r="E17" s="25">
        <f>ESZI!E17+VESZ!E17+PH!E17+ÖNK!E17+Óvoda!E17+Magashegy!E17+'Műv.Kp.'!E17+Könyvtár!E17</f>
        <v>0</v>
      </c>
      <c r="H17" s="6"/>
    </row>
    <row r="18" spans="1:8" ht="12.75">
      <c r="A18" s="11"/>
      <c r="B18" s="11"/>
      <c r="C18" s="16" t="s">
        <v>84</v>
      </c>
      <c r="D18" s="25">
        <f>ESZI!D18+VESZ!D18+PH!D18+ÖNK!D18+Óvoda!D18+Magashegy!D18+'Műv.Kp.'!D18+Könyvtár!D18</f>
        <v>482505</v>
      </c>
      <c r="E18" s="25">
        <f>ESZI!E18+VESZ!E18+PH!E18+ÖNK!E18+Óvoda!E18+Magashegy!E18+'Műv.Kp.'!E18+Könyvtár!E18</f>
        <v>0</v>
      </c>
      <c r="H18" s="6"/>
    </row>
    <row r="19" spans="1:8" ht="12.75">
      <c r="A19" s="11"/>
      <c r="B19" s="11"/>
      <c r="C19" s="11" t="s">
        <v>83</v>
      </c>
      <c r="D19" s="25">
        <f>ESZI!D19+VESZ!D19+PH!D19+ÖNK!D19+Óvoda!D19+Magashegy!D19+'Műv.Kp.'!D19+Könyvtár!D19</f>
        <v>2689766</v>
      </c>
      <c r="E19" s="25">
        <f>ESZI!E19+VESZ!E19+PH!E19+ÖNK!E19+Óvoda!E19+Magashegy!E19+'Műv.Kp.'!E19+Könyvtár!E19</f>
        <v>0</v>
      </c>
      <c r="H19" s="6"/>
    </row>
    <row r="20" spans="1:8" ht="12.75">
      <c r="A20" s="11"/>
      <c r="B20" s="11"/>
      <c r="C20" s="11" t="s">
        <v>22</v>
      </c>
      <c r="D20" s="25">
        <f>ESZI!D20+VESZ!D20+PH!D20+ÖNK!D20+Óvoda!D20+Magashegy!D20+'Műv.Kp.'!D20+Könyvtár!D20</f>
        <v>3296676</v>
      </c>
      <c r="E20" s="25">
        <f>ESZI!E20+VESZ!E20+PH!E20+ÖNK!E20+Óvoda!E20+Magashegy!E20+'Műv.Kp.'!E20+Könyvtár!E20</f>
        <v>148830</v>
      </c>
      <c r="H20" s="6"/>
    </row>
    <row r="21" spans="1:8" ht="12.75">
      <c r="A21" s="11"/>
      <c r="B21" s="11"/>
      <c r="C21" s="11" t="s">
        <v>82</v>
      </c>
      <c r="D21" s="25">
        <f>ESZI!D21+VESZ!D21+PH!D21+ÖNK!D21+Óvoda!D21+Magashegy!D21+'Műv.Kp.'!D21+Könyvtár!D21</f>
        <v>1976046</v>
      </c>
      <c r="E21" s="25">
        <f>ESZI!E21+VESZ!E21+PH!E21+ÖNK!E21+Óvoda!E21+Magashegy!E21+'Műv.Kp.'!E21+Könyvtár!E21</f>
        <v>0</v>
      </c>
      <c r="H21" s="6"/>
    </row>
    <row r="22" spans="1:8" ht="12.75">
      <c r="A22" s="11"/>
      <c r="B22" s="11"/>
      <c r="C22" s="23" t="s">
        <v>102</v>
      </c>
      <c r="D22" s="25">
        <f>ESZI!D22+VESZ!D22+PH!D22+ÖNK!D22+Óvoda!D22+Magashegy!D22+'Műv.Kp.'!D22+Könyvtár!D22</f>
        <v>763346</v>
      </c>
      <c r="E22" s="25">
        <f>ESZI!E22+VESZ!E22+PH!E22+ÖNK!E22+Óvoda!E22+Magashegy!E22+'Műv.Kp.'!E22+Könyvtár!E22</f>
        <v>601792</v>
      </c>
      <c r="H22" s="6"/>
    </row>
    <row r="23" spans="1:8" ht="12.75">
      <c r="A23" s="11"/>
      <c r="B23" s="11"/>
      <c r="C23" s="11" t="s">
        <v>24</v>
      </c>
      <c r="D23" s="25">
        <f>ESZI!D23+VESZ!D23+PH!D23+ÖNK!D23+Óvoda!D23+Magashegy!D23+'Műv.Kp.'!D23+Könyvtár!D23</f>
        <v>0</v>
      </c>
      <c r="E23" s="25">
        <f>ESZI!E23+VESZ!E23+PH!E23+ÖNK!E23+Óvoda!E23+Magashegy!E23+'Műv.Kp.'!E23+Könyvtár!E23</f>
        <v>0</v>
      </c>
      <c r="H23" s="6"/>
    </row>
    <row r="24" spans="1:8" ht="12.75">
      <c r="A24" s="11"/>
      <c r="B24" s="11"/>
      <c r="C24" s="11" t="s">
        <v>20</v>
      </c>
      <c r="D24" s="25">
        <f>ESZI!D24+VESZ!D24+PH!D24+ÖNK!D24+Óvoda!D24+Magashegy!D24+'Műv.Kp.'!D24+Könyvtár!D24</f>
        <v>763346</v>
      </c>
      <c r="E24" s="25">
        <f>ESZI!E24+VESZ!E24+PH!E24+ÖNK!E24+Óvoda!E24+Magashegy!E24+'Műv.Kp.'!E24+Könyvtár!E24</f>
        <v>196088</v>
      </c>
      <c r="H24" s="6"/>
    </row>
    <row r="25" spans="1:8" ht="12.75">
      <c r="A25" s="11"/>
      <c r="B25" s="11"/>
      <c r="C25" s="11" t="s">
        <v>19</v>
      </c>
      <c r="D25" s="25">
        <f>ESZI!D25+VESZ!D25+PH!D25+ÖNK!D25+Óvoda!D25+Magashegy!D25+'Műv.Kp.'!D25+Könyvtár!D25</f>
        <v>0</v>
      </c>
      <c r="E25" s="25">
        <f>ESZI!E25+VESZ!E25+PH!E25+ÖNK!E25+Óvoda!E25+Magashegy!E25+'Műv.Kp.'!E25+Könyvtár!E25</f>
        <v>0</v>
      </c>
      <c r="H25" s="6"/>
    </row>
    <row r="26" spans="1:8" ht="12.75">
      <c r="A26" s="11"/>
      <c r="B26" s="11"/>
      <c r="C26" s="11" t="s">
        <v>21</v>
      </c>
      <c r="D26" s="25">
        <f>ESZI!D26+VESZ!D26+PH!D26+ÖNK!D26+Óvoda!D26+Magashegy!D26+'Műv.Kp.'!D26+Könyvtár!D26</f>
        <v>0</v>
      </c>
      <c r="E26" s="25">
        <f>ESZI!E26+VESZ!E26+PH!E26+ÖNK!E26+Óvoda!E26+Magashegy!E26+'Műv.Kp.'!E26+Könyvtár!E26</f>
        <v>0</v>
      </c>
      <c r="H26" s="6"/>
    </row>
    <row r="27" spans="1:8" ht="12.75">
      <c r="A27" s="11"/>
      <c r="B27" s="11"/>
      <c r="C27" s="11" t="s">
        <v>22</v>
      </c>
      <c r="D27" s="25">
        <f>ESZI!D27+VESZ!D27+PH!D27+ÖNK!D27+Óvoda!D27+Magashegy!D27+'Műv.Kp.'!D27+Könyvtár!D27</f>
        <v>763346</v>
      </c>
      <c r="E27" s="25">
        <f>ESZI!E27+VESZ!E27+PH!E27+ÖNK!E27+Óvoda!E27+Magashegy!E27+'Műv.Kp.'!E27+Könyvtár!E27</f>
        <v>196088</v>
      </c>
      <c r="H27" s="6"/>
    </row>
    <row r="28" spans="1:8" ht="12.75">
      <c r="A28" s="11"/>
      <c r="B28" s="11"/>
      <c r="C28" s="11" t="s">
        <v>82</v>
      </c>
      <c r="D28" s="25">
        <f>ESZI!D28+VESZ!D28+PH!D28+ÖNK!D28+Óvoda!D28+Magashegy!D28+'Műv.Kp.'!D28+Könyvtár!D28</f>
        <v>0</v>
      </c>
      <c r="E28" s="25">
        <f>ESZI!E28+VESZ!E28+PH!E28+ÖNK!E28+Óvoda!E28+Magashegy!E28+'Műv.Kp.'!E28+Könyvtár!E28</f>
        <v>0</v>
      </c>
      <c r="H28" s="6"/>
    </row>
    <row r="29" spans="1:8" ht="12.75">
      <c r="A29" s="11"/>
      <c r="B29" s="11"/>
      <c r="C29" s="23" t="s">
        <v>103</v>
      </c>
      <c r="D29" s="25">
        <f>ESZI!D29+VESZ!D29+PH!D29+ÖNK!D29+Óvoda!D29+Magashegy!D29+'Műv.Kp.'!D29+Könyvtár!D29</f>
        <v>0</v>
      </c>
      <c r="E29" s="25">
        <f>ESZI!E29+VESZ!E29+PH!E29+ÖNK!E29+Óvoda!E29+Magashegy!E29+'Műv.Kp.'!E29+Könyvtár!E29</f>
        <v>0</v>
      </c>
      <c r="H29" s="6"/>
    </row>
    <row r="30" spans="1:8" ht="12.75">
      <c r="A30" s="11"/>
      <c r="B30" s="11"/>
      <c r="C30" s="11" t="s">
        <v>24</v>
      </c>
      <c r="D30" s="25">
        <f>ESZI!D30+VESZ!D30+PH!D30+ÖNK!D30+Óvoda!D30+Magashegy!D30+'Műv.Kp.'!D30+Könyvtár!D30</f>
        <v>0</v>
      </c>
      <c r="E30" s="25">
        <f>ESZI!E30+VESZ!E30+PH!E30+ÖNK!E30+Óvoda!E30+Magashegy!E30+'Műv.Kp.'!E30+Könyvtár!E30</f>
        <v>0</v>
      </c>
      <c r="H30" s="6"/>
    </row>
    <row r="31" spans="1:8" ht="12.75">
      <c r="A31" s="11"/>
      <c r="B31" s="11"/>
      <c r="C31" s="11" t="s">
        <v>20</v>
      </c>
      <c r="D31" s="25">
        <f>ESZI!D31+VESZ!D31+PH!D31+ÖNK!D31+Óvoda!D31+Magashegy!D31+'Műv.Kp.'!D31+Könyvtár!D31</f>
        <v>0</v>
      </c>
      <c r="E31" s="25">
        <f>ESZI!E31+VESZ!E31+PH!E31+ÖNK!E31+Óvoda!E31+Magashegy!E31+'Műv.Kp.'!E31+Könyvtár!E31</f>
        <v>0</v>
      </c>
      <c r="H31" s="6"/>
    </row>
    <row r="32" spans="1:8" ht="12.75">
      <c r="A32" s="11"/>
      <c r="B32" s="11"/>
      <c r="C32" s="11" t="s">
        <v>19</v>
      </c>
      <c r="D32" s="25">
        <f>ESZI!D32+VESZ!D32+PH!D32+ÖNK!D32+Óvoda!D32+Magashegy!D32+'Műv.Kp.'!D32+Könyvtár!D32</f>
        <v>0</v>
      </c>
      <c r="E32" s="25">
        <f>ESZI!E32+VESZ!E32+PH!E32+ÖNK!E32+Óvoda!E32+Magashegy!E32+'Műv.Kp.'!E32+Könyvtár!E32</f>
        <v>0</v>
      </c>
      <c r="H32" s="6"/>
    </row>
    <row r="33" spans="1:8" ht="12.75">
      <c r="A33" s="11"/>
      <c r="B33" s="11"/>
      <c r="C33" s="11" t="s">
        <v>21</v>
      </c>
      <c r="D33" s="25">
        <f>ESZI!D33+VESZ!D33+PH!D33+ÖNK!D33+Óvoda!D33+Magashegy!D33+'Műv.Kp.'!D33+Könyvtár!D33</f>
        <v>0</v>
      </c>
      <c r="E33" s="25">
        <f>ESZI!E33+VESZ!E33+PH!E33+ÖNK!E33+Óvoda!E33+Magashegy!E33+'Műv.Kp.'!E33+Könyvtár!E33</f>
        <v>0</v>
      </c>
      <c r="H33" s="6"/>
    </row>
    <row r="34" spans="1:8" ht="12.75">
      <c r="A34" s="11"/>
      <c r="B34" s="11"/>
      <c r="C34" s="11" t="s">
        <v>22</v>
      </c>
      <c r="D34" s="25">
        <f>ESZI!D34+VESZ!D34+PH!D34+ÖNK!D34+Óvoda!D34+Magashegy!D34+'Műv.Kp.'!D34+Könyvtár!D34</f>
        <v>0</v>
      </c>
      <c r="E34" s="25">
        <f>ESZI!E34+VESZ!E34+PH!E34+ÖNK!E34+Óvoda!E34+Magashegy!E34+'Műv.Kp.'!E34+Könyvtár!E34</f>
        <v>0</v>
      </c>
      <c r="H34" s="6"/>
    </row>
    <row r="35" spans="1:8" ht="12.75">
      <c r="A35" s="11"/>
      <c r="B35" s="11"/>
      <c r="C35" s="11" t="s">
        <v>82</v>
      </c>
      <c r="D35" s="25">
        <f>ESZI!D35+VESZ!D35+PH!D35+ÖNK!D35+Óvoda!D35+Magashegy!D35+'Műv.Kp.'!D35+Könyvtár!D35</f>
        <v>0</v>
      </c>
      <c r="E35" s="25">
        <f>ESZI!E35+VESZ!E35+PH!E35+ÖNK!E35+Óvoda!E35+Magashegy!E35+'Műv.Kp.'!E35+Könyvtár!E35</f>
        <v>0</v>
      </c>
      <c r="H35" s="6"/>
    </row>
    <row r="36" spans="1:8" ht="12.75">
      <c r="A36" s="11"/>
      <c r="B36" s="11"/>
      <c r="C36" s="23" t="s">
        <v>104</v>
      </c>
      <c r="D36" s="25">
        <f>ESZI!D36+VESZ!D36+PH!D36+ÖNK!D36+Óvoda!D36+Magashegy!D36+'Műv.Kp.'!D36+Könyvtár!D36</f>
        <v>946955</v>
      </c>
      <c r="E36" s="25">
        <f>ESZI!E36+VESZ!E36+PH!E36+ÖNK!E36+Óvoda!E36+Magashegy!E36+'Műv.Kp.'!E36+Könyvtár!E36</f>
        <v>2125066</v>
      </c>
      <c r="H36" s="6"/>
    </row>
    <row r="37" spans="1:8" ht="12.75">
      <c r="A37" s="11"/>
      <c r="B37" s="11"/>
      <c r="C37" s="23" t="s">
        <v>105</v>
      </c>
      <c r="D37" s="25">
        <f>ESZI!D37+VESZ!D37+PH!D37+ÖNK!D37+Óvoda!D37+Magashegy!D37+'Műv.Kp.'!D37+Könyvtár!D37</f>
        <v>0</v>
      </c>
      <c r="E37" s="25">
        <f>ESZI!E37+VESZ!E37+PH!E37+ÖNK!E37+Óvoda!E37+Magashegy!E37+'Műv.Kp.'!E37+Könyvtár!E37</f>
        <v>0</v>
      </c>
      <c r="H37" s="6"/>
    </row>
    <row r="38" spans="1:8" ht="12.75">
      <c r="A38" s="20"/>
      <c r="B38" s="20" t="s">
        <v>4</v>
      </c>
      <c r="C38" s="20" t="s">
        <v>10</v>
      </c>
      <c r="D38" s="25">
        <f>ESZI!D38+VESZ!D38+PH!D38+ÖNK!D38+Óvoda!D38+Magashegy!D38+'Műv.Kp.'!D38+Könyvtár!D38</f>
        <v>87947</v>
      </c>
      <c r="E38" s="25">
        <f>ESZI!E38+VESZ!E38+PH!E38+ÖNK!E38+Óvoda!E38+Magashegy!E38+'Műv.Kp.'!E38+Könyvtár!E38</f>
        <v>87947</v>
      </c>
      <c r="H38" s="6"/>
    </row>
    <row r="39" spans="1:8" ht="12.75">
      <c r="A39" s="11"/>
      <c r="B39" s="11"/>
      <c r="C39" s="11" t="s">
        <v>109</v>
      </c>
      <c r="D39" s="25">
        <f>ESZI!D39+VESZ!D39+PH!D39+ÖNK!D39+Óvoda!D39+Magashegy!D39+'Műv.Kp.'!D39+Könyvtár!D39</f>
        <v>87788</v>
      </c>
      <c r="E39" s="25">
        <f>ESZI!E39+VESZ!E39+PH!E39+ÖNK!E39+Óvoda!E39+Magashegy!E39+'Műv.Kp.'!E39+Könyvtár!E39</f>
        <v>87788</v>
      </c>
      <c r="H39" s="6"/>
    </row>
    <row r="40" spans="1:8" ht="12.75">
      <c r="A40" s="11"/>
      <c r="B40" s="11"/>
      <c r="C40" s="11" t="s">
        <v>24</v>
      </c>
      <c r="D40" s="25">
        <f>ESZI!D40+VESZ!D40+PH!D40+ÖNK!D40+Óvoda!D40+Magashegy!D40+'Műv.Kp.'!D40+Könyvtár!D40</f>
        <v>0</v>
      </c>
      <c r="E40" s="25">
        <f>ESZI!E40+VESZ!E40+PH!E40+ÖNK!E40+Óvoda!E40+Magashegy!E40+'Műv.Kp.'!E40+Könyvtár!E40</f>
        <v>0</v>
      </c>
      <c r="H40" s="6"/>
    </row>
    <row r="41" spans="1:8" ht="12.75">
      <c r="A41" s="11"/>
      <c r="B41" s="11"/>
      <c r="C41" s="11" t="s">
        <v>20</v>
      </c>
      <c r="D41" s="25">
        <f>ESZI!D41+VESZ!D41+PH!D41+ÖNK!D41+Óvoda!D41+Magashegy!D41+'Műv.Kp.'!D41+Könyvtár!D41</f>
        <v>0</v>
      </c>
      <c r="E41" s="25">
        <f>ESZI!E41+VESZ!E41+PH!E41+ÖNK!E41+Óvoda!E41+Magashegy!E41+'Műv.Kp.'!E41+Könyvtár!E41</f>
        <v>0</v>
      </c>
      <c r="H41" s="6"/>
    </row>
    <row r="42" spans="1:8" ht="12.75">
      <c r="A42" s="11"/>
      <c r="B42" s="11"/>
      <c r="C42" s="11" t="s">
        <v>19</v>
      </c>
      <c r="D42" s="25">
        <f>ESZI!D42+VESZ!D42+PH!D42+ÖNK!D42+Óvoda!D42+Magashegy!D42+'Műv.Kp.'!D42+Könyvtár!D42</f>
        <v>87788</v>
      </c>
      <c r="E42" s="25">
        <f>ESZI!E42+VESZ!E42+PH!E42+ÖNK!E42+Óvoda!E42+Magashegy!E42+'Műv.Kp.'!E42+Könyvtár!E42</f>
        <v>87788</v>
      </c>
      <c r="H42" s="6"/>
    </row>
    <row r="43" spans="1:8" ht="12.75">
      <c r="A43" s="11"/>
      <c r="B43" s="11"/>
      <c r="C43" s="11" t="s">
        <v>21</v>
      </c>
      <c r="D43" s="25">
        <f>ESZI!D43+VESZ!D43+PH!D43+ÖNK!D43+Óvoda!D43+Magashegy!D43+'Műv.Kp.'!D43+Könyvtár!D43</f>
        <v>0</v>
      </c>
      <c r="E43" s="25">
        <f>ESZI!E43+VESZ!E43+PH!E43+ÖNK!E43+Óvoda!E43+Magashegy!E43+'Műv.Kp.'!E43+Könyvtár!E43</f>
        <v>0</v>
      </c>
      <c r="H43" s="6"/>
    </row>
    <row r="44" spans="1:8" ht="12.75">
      <c r="A44" s="11"/>
      <c r="B44" s="11"/>
      <c r="C44" s="11" t="s">
        <v>22</v>
      </c>
      <c r="D44" s="25">
        <f>ESZI!D44+VESZ!D44+PH!D44+ÖNK!D44+Óvoda!D44+Magashegy!D44+'Műv.Kp.'!D44+Könyvtár!D44</f>
        <v>87788</v>
      </c>
      <c r="E44" s="25">
        <f>ESZI!E44+VESZ!E44+PH!E44+ÖNK!E44+Óvoda!E44+Magashegy!E44+'Műv.Kp.'!E44+Könyvtár!E44</f>
        <v>87788</v>
      </c>
      <c r="H44" s="6"/>
    </row>
    <row r="45" spans="1:8" ht="12.75">
      <c r="A45" s="11"/>
      <c r="B45" s="11"/>
      <c r="C45" s="11" t="s">
        <v>82</v>
      </c>
      <c r="D45" s="25">
        <f>ESZI!D45+VESZ!D45+PH!D45+ÖNK!D45+Óvoda!D45+Magashegy!D45+'Műv.Kp.'!D45+Könyvtár!D45</f>
        <v>0</v>
      </c>
      <c r="E45" s="25">
        <f>ESZI!E45+VESZ!E45+PH!E45+ÖNK!E45+Óvoda!E45+Magashegy!E45+'Műv.Kp.'!E45+Könyvtár!E45</f>
        <v>0</v>
      </c>
      <c r="H45" s="6"/>
    </row>
    <row r="46" spans="1:8" ht="12.75">
      <c r="A46" s="11"/>
      <c r="B46" s="11"/>
      <c r="C46" s="11" t="s">
        <v>25</v>
      </c>
      <c r="D46" s="25">
        <f>ESZI!D46+VESZ!D46+PH!D46+ÖNK!D46+Óvoda!D46+Magashegy!D46+'Műv.Kp.'!D46+Könyvtár!D46</f>
        <v>159</v>
      </c>
      <c r="E46" s="25">
        <f>ESZI!E46+VESZ!E46+PH!E46+ÖNK!E46+Óvoda!E46+Magashegy!E46+'Műv.Kp.'!E46+Könyvtár!E46</f>
        <v>159</v>
      </c>
      <c r="H46" s="6"/>
    </row>
    <row r="47" spans="1:256" ht="12.75">
      <c r="A47" s="11"/>
      <c r="B47" s="11"/>
      <c r="C47" s="11" t="s">
        <v>24</v>
      </c>
      <c r="D47" s="25">
        <f>ESZI!D47+VESZ!D47+PH!D47+ÖNK!D47+Óvoda!D47+Magashegy!D47+'Műv.Kp.'!D47+Könyvtár!D47</f>
        <v>0</v>
      </c>
      <c r="E47" s="25">
        <f>ESZI!E47+VESZ!E47+PH!E47+ÖNK!E47+Óvoda!E47+Magashegy!E47+'Műv.Kp.'!E47+Könyvtár!E47</f>
        <v>0</v>
      </c>
      <c r="F47" s="4"/>
      <c r="G47" s="4"/>
      <c r="H47" s="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8" ht="12.75">
      <c r="A48" s="11"/>
      <c r="B48" s="11"/>
      <c r="C48" s="11" t="s">
        <v>20</v>
      </c>
      <c r="D48" s="25">
        <f>ESZI!D48+VESZ!D48+PH!D48+ÖNK!D48+Óvoda!D48+Magashegy!D48+'Műv.Kp.'!D48+Könyvtár!D48</f>
        <v>159</v>
      </c>
      <c r="E48" s="25">
        <f>ESZI!E48+VESZ!E48+PH!E48+ÖNK!E48+Óvoda!E48+Magashegy!E48+'Műv.Kp.'!E48+Könyvtár!E48</f>
        <v>159</v>
      </c>
      <c r="H48" s="6"/>
    </row>
    <row r="49" spans="1:8" ht="12.75">
      <c r="A49" s="11"/>
      <c r="B49" s="11"/>
      <c r="C49" s="11" t="s">
        <v>24</v>
      </c>
      <c r="D49" s="25">
        <f>ESZI!D49+VESZ!D49+PH!D49+ÖNK!D49+Óvoda!D49+Magashegy!D49+'Műv.Kp.'!D49+Könyvtár!D49</f>
        <v>0</v>
      </c>
      <c r="E49" s="25">
        <f>ESZI!E49+VESZ!E49+PH!E49+ÖNK!E49+Óvoda!E49+Magashegy!E49+'Műv.Kp.'!E49+Könyvtár!E49</f>
        <v>0</v>
      </c>
      <c r="H49" s="6"/>
    </row>
    <row r="50" spans="1:8" ht="12.75">
      <c r="A50" s="11"/>
      <c r="B50" s="11"/>
      <c r="C50" s="11" t="s">
        <v>21</v>
      </c>
      <c r="D50" s="25">
        <f>ESZI!D50+VESZ!D50+PH!D50+ÖNK!D50+Óvoda!D50+Magashegy!D50+'Műv.Kp.'!D50+Könyvtár!D50</f>
        <v>0</v>
      </c>
      <c r="E50" s="25">
        <f>ESZI!E50+VESZ!E50+PH!E50+ÖNK!E50+Óvoda!E50+Magashegy!E50+'Műv.Kp.'!E50+Könyvtár!E50</f>
        <v>0</v>
      </c>
      <c r="H50" s="6"/>
    </row>
    <row r="51" spans="1:8" ht="12.75">
      <c r="A51" s="11"/>
      <c r="B51" s="11"/>
      <c r="C51" s="11" t="s">
        <v>22</v>
      </c>
      <c r="D51" s="25">
        <f>ESZI!D51+VESZ!D51+PH!D51+ÖNK!D51+Óvoda!D51+Magashegy!D51+'Műv.Kp.'!D51+Könyvtár!D51</f>
        <v>159</v>
      </c>
      <c r="E51" s="25">
        <f>ESZI!E51+VESZ!E51+PH!E51+ÖNK!E51+Óvoda!E51+Magashegy!E51+'Műv.Kp.'!E51+Könyvtár!E51</f>
        <v>159</v>
      </c>
      <c r="H51" s="6"/>
    </row>
    <row r="52" spans="1:8" ht="12.75">
      <c r="A52" s="11"/>
      <c r="B52" s="11"/>
      <c r="C52" s="11" t="s">
        <v>82</v>
      </c>
      <c r="D52" s="25">
        <f>ESZI!D52+VESZ!D52+PH!D52+ÖNK!D52+Óvoda!D52+Magashegy!D52+'Műv.Kp.'!D52+Könyvtár!D52</f>
        <v>0</v>
      </c>
      <c r="E52" s="25">
        <f>ESZI!E52+VESZ!E52+PH!E52+ÖNK!E52+Óvoda!E52+Magashegy!E52+'Műv.Kp.'!E52+Könyvtár!E52</f>
        <v>0</v>
      </c>
      <c r="H52" s="6"/>
    </row>
    <row r="53" spans="1:8" ht="12.75">
      <c r="A53" s="11"/>
      <c r="B53" s="11"/>
      <c r="C53" s="11" t="s">
        <v>110</v>
      </c>
      <c r="D53" s="25">
        <f>ESZI!D53+VESZ!D53+PH!D53+ÖNK!D53+Óvoda!D53+Magashegy!D53+'Műv.Kp.'!D53+Könyvtár!D53</f>
        <v>0</v>
      </c>
      <c r="E53" s="25">
        <f>ESZI!E53+VESZ!E53+PH!E53+ÖNK!E53+Óvoda!E53+Magashegy!E53+'Műv.Kp.'!E53+Könyvtár!E53</f>
        <v>0</v>
      </c>
      <c r="H53" s="6"/>
    </row>
    <row r="54" spans="1:8" ht="12.75">
      <c r="A54" s="20"/>
      <c r="B54" s="20" t="s">
        <v>11</v>
      </c>
      <c r="C54" s="21" t="s">
        <v>106</v>
      </c>
      <c r="D54" s="25">
        <f>ESZI!D54+VESZ!D54+PH!D54+ÖNK!D54+Óvoda!D54+Magashegy!D54+'Műv.Kp.'!D54+Könyvtár!D54</f>
        <v>1849583</v>
      </c>
      <c r="E54" s="25">
        <f>ESZI!E54+VESZ!E54+PH!E54+ÖNK!E54+Óvoda!E54+Magashegy!E54+'Műv.Kp.'!E54+Könyvtár!E54</f>
        <v>1820233</v>
      </c>
      <c r="H54" s="6"/>
    </row>
    <row r="55" spans="1:8" ht="12.75">
      <c r="A55" s="11"/>
      <c r="B55" s="11"/>
      <c r="C55" s="11" t="s">
        <v>24</v>
      </c>
      <c r="D55" s="25">
        <f>ESZI!D55+VESZ!D55+PH!D55+ÖNK!D55+Óvoda!D55+Magashegy!D55+'Műv.Kp.'!D55+Könyvtár!D55</f>
        <v>0</v>
      </c>
      <c r="E55" s="25">
        <f>ESZI!E55+VESZ!E55+PH!E55+ÖNK!E55+Óvoda!E55+Magashegy!E55+'Műv.Kp.'!E55+Könyvtár!E55</f>
        <v>0</v>
      </c>
      <c r="H55" s="6"/>
    </row>
    <row r="56" spans="1:8" ht="12.75">
      <c r="A56" s="11"/>
      <c r="B56" s="11"/>
      <c r="C56" s="11" t="s">
        <v>20</v>
      </c>
      <c r="D56" s="25">
        <f>ESZI!D56+VESZ!D56+PH!D56+ÖNK!D56+Óvoda!D56+Magashegy!D56+'Műv.Kp.'!D56+Könyvtár!D56</f>
        <v>1849583</v>
      </c>
      <c r="E56" s="25">
        <f>ESZI!E56+VESZ!E56+PH!E56+ÖNK!E56+Óvoda!E56+Magashegy!E56+'Műv.Kp.'!E56+Könyvtár!E56</f>
        <v>1820233</v>
      </c>
      <c r="H56" s="6"/>
    </row>
    <row r="57" spans="1:8" ht="12.75">
      <c r="A57" s="11"/>
      <c r="B57" s="11"/>
      <c r="C57" s="11" t="s">
        <v>19</v>
      </c>
      <c r="D57" s="25">
        <f>ESZI!D57+VESZ!D57+PH!D57+ÖNK!D57+Óvoda!D57+Magashegy!D57+'Műv.Kp.'!D57+Könyvtár!D57</f>
        <v>0</v>
      </c>
      <c r="E57" s="25">
        <f>ESZI!E57+VESZ!E57+PH!E57+ÖNK!E57+Óvoda!E57+Magashegy!E57+'Műv.Kp.'!E57+Könyvtár!E57</f>
        <v>0</v>
      </c>
      <c r="H57" s="6"/>
    </row>
    <row r="58" spans="1:8" ht="12.75">
      <c r="A58" s="11"/>
      <c r="B58" s="11"/>
      <c r="C58" s="11" t="s">
        <v>21</v>
      </c>
      <c r="D58" s="25">
        <f>ESZI!D58+VESZ!D58+PH!D58+ÖNK!D58+Óvoda!D58+Magashegy!D58+'Műv.Kp.'!D58+Könyvtár!D58</f>
        <v>0</v>
      </c>
      <c r="E58" s="25">
        <f>ESZI!E58+VESZ!E58+PH!E58+ÖNK!E58+Óvoda!E58+Magashegy!E58+'Műv.Kp.'!E58+Könyvtár!E58</f>
        <v>0</v>
      </c>
      <c r="H58" s="6"/>
    </row>
    <row r="59" spans="1:8" ht="12.75">
      <c r="A59" s="11"/>
      <c r="B59" s="11"/>
      <c r="C59" s="11" t="s">
        <v>83</v>
      </c>
      <c r="D59" s="25">
        <f>ESZI!D59+VESZ!D59+PH!D59+ÖNK!D59+Óvoda!D59+Magashegy!D59+'Műv.Kp.'!D59+Könyvtár!D59</f>
        <v>0</v>
      </c>
      <c r="E59" s="25">
        <f>ESZI!E59+VESZ!E59+PH!E59+ÖNK!E59+Óvoda!E59+Magashegy!E59+'Műv.Kp.'!E59+Könyvtár!E59</f>
        <v>0</v>
      </c>
      <c r="H59" s="6"/>
    </row>
    <row r="60" spans="1:8" ht="12.75">
      <c r="A60" s="11"/>
      <c r="B60" s="11"/>
      <c r="C60" s="11" t="s">
        <v>22</v>
      </c>
      <c r="D60" s="25">
        <f>ESZI!D60+VESZ!D60+PH!D60+ÖNK!D60+Óvoda!D60+Magashegy!D60+'Műv.Kp.'!D60+Könyvtár!D60</f>
        <v>1849583</v>
      </c>
      <c r="E60" s="25">
        <f>ESZI!E60+VESZ!E60+PH!E60+ÖNK!E60+Óvoda!E60+Magashegy!E60+'Műv.Kp.'!E60+Könyvtár!E60</f>
        <v>1820233</v>
      </c>
      <c r="H60" s="6"/>
    </row>
    <row r="61" spans="1:8" ht="12.75">
      <c r="A61" s="11"/>
      <c r="B61" s="11"/>
      <c r="C61" s="11" t="s">
        <v>82</v>
      </c>
      <c r="D61" s="25">
        <f>ESZI!D61+VESZ!D61+PH!D61+ÖNK!D61+Óvoda!D61+Magashegy!D61+'Műv.Kp.'!D61+Könyvtár!D61</f>
        <v>0</v>
      </c>
      <c r="E61" s="25">
        <f>ESZI!E61+VESZ!E61+PH!E61+ÖNK!E61+Óvoda!E61+Magashegy!E61+'Műv.Kp.'!E61+Könyvtár!E61</f>
        <v>0</v>
      </c>
      <c r="H61" s="6"/>
    </row>
    <row r="62" spans="1:8" ht="12.75">
      <c r="A62" s="10" t="s">
        <v>12</v>
      </c>
      <c r="B62" s="10"/>
      <c r="C62" s="10" t="s">
        <v>108</v>
      </c>
      <c r="D62" s="25">
        <f>ESZI!D62+VESZ!D62+PH!D62+ÖNK!D62+Óvoda!D62+Magashegy!D62+'Műv.Kp.'!D62+Könyvtár!D62</f>
        <v>11547</v>
      </c>
      <c r="E62" s="25">
        <f>ESZI!E62+VESZ!E62+PH!E62+ÖNK!E62+Óvoda!E62+Magashegy!E62+'Műv.Kp.'!E62+Könyvtár!E62</f>
        <v>20725</v>
      </c>
      <c r="H62" s="6"/>
    </row>
    <row r="63" spans="1:8" ht="12.75">
      <c r="A63" s="20"/>
      <c r="B63" s="20" t="s">
        <v>3</v>
      </c>
      <c r="C63" s="20" t="s">
        <v>13</v>
      </c>
      <c r="D63" s="25">
        <f>ESZI!D63+VESZ!D63+PH!D63+ÖNK!D63+Óvoda!D63+Magashegy!D63+'Műv.Kp.'!D63+Könyvtár!D63</f>
        <v>11547</v>
      </c>
      <c r="E63" s="25">
        <f>ESZI!E63+VESZ!E63+PH!E63+ÖNK!E63+Óvoda!E63+Magashegy!E63+'Műv.Kp.'!E63+Könyvtár!E63</f>
        <v>20725</v>
      </c>
      <c r="H63" s="6"/>
    </row>
    <row r="64" spans="1:8" ht="12.75">
      <c r="A64" s="20"/>
      <c r="B64" s="20" t="s">
        <v>0</v>
      </c>
      <c r="C64" s="20" t="s">
        <v>14</v>
      </c>
      <c r="D64" s="25">
        <f>ESZI!D64+VESZ!D64+PH!D64+ÖNK!D64+Óvoda!D64+Magashegy!D64+'Műv.Kp.'!D64+Könyvtár!D64</f>
        <v>0</v>
      </c>
      <c r="E64" s="25">
        <f>ESZI!E64+VESZ!E64+PH!E64+ÖNK!E64+Óvoda!E64+Magashegy!E64+'Műv.Kp.'!E64+Könyvtár!E64</f>
        <v>0</v>
      </c>
      <c r="H64" s="6"/>
    </row>
    <row r="65" spans="1:8" ht="12.75">
      <c r="A65" s="20" t="s">
        <v>85</v>
      </c>
      <c r="B65" s="20"/>
      <c r="C65" s="20" t="s">
        <v>86</v>
      </c>
      <c r="D65" s="25">
        <f>ESZI!D65+VESZ!D65+PH!D65+ÖNK!D65+Óvoda!D65+Magashegy!D65+'Műv.Kp.'!D65+Könyvtár!D65</f>
        <v>3689632</v>
      </c>
      <c r="E65" s="25">
        <f>ESZI!E65+VESZ!E65+PH!E65+ÖNK!E65+Óvoda!E65+Magashegy!E65+'Műv.Kp.'!E65+Könyvtár!E65</f>
        <v>3653330</v>
      </c>
      <c r="H65" s="6"/>
    </row>
    <row r="66" spans="1:8" ht="12.75">
      <c r="A66" s="20" t="s">
        <v>17</v>
      </c>
      <c r="B66" s="20"/>
      <c r="C66" s="20" t="s">
        <v>87</v>
      </c>
      <c r="D66" s="25">
        <f>ESZI!D66+VESZ!D66+PH!D66+ÖNK!D66+Óvoda!D66+Magashegy!D66+'Műv.Kp.'!D66+Könyvtár!D66</f>
        <v>370334</v>
      </c>
      <c r="E66" s="25">
        <f>ESZI!E66+VESZ!E66+PH!E66+ÖNK!E66+Óvoda!E66+Magashegy!E66+'Műv.Kp.'!E66+Könyvtár!E66</f>
        <v>406766</v>
      </c>
      <c r="H66" s="6"/>
    </row>
    <row r="67" spans="1:8" ht="12.75">
      <c r="A67" s="20" t="s">
        <v>88</v>
      </c>
      <c r="B67" s="20"/>
      <c r="C67" s="20" t="s">
        <v>89</v>
      </c>
      <c r="D67" s="25">
        <f>ESZI!D67+VESZ!D67+PH!D67+ÖNK!D67+Óvoda!D67+Magashegy!D67+'Műv.Kp.'!D67+Könyvtár!D67</f>
        <v>41291</v>
      </c>
      <c r="E67" s="25">
        <f>ESZI!E67+VESZ!E67+PH!E67+ÖNK!E67+Óvoda!E67+Magashegy!E67+'Műv.Kp.'!E67+Könyvtár!E67</f>
        <v>115661</v>
      </c>
      <c r="H67" s="6"/>
    </row>
    <row r="68" spans="1:8" ht="12.75">
      <c r="A68" s="20" t="s">
        <v>1</v>
      </c>
      <c r="B68" s="20"/>
      <c r="C68" s="20" t="s">
        <v>90</v>
      </c>
      <c r="D68" s="25">
        <f>ESZI!D68+VESZ!D68+PH!D68+ÖNK!D68+Óvoda!D68+Magashegy!D68+'Műv.Kp.'!D68+Könyvtár!D68</f>
        <v>0</v>
      </c>
      <c r="E68" s="25">
        <f>ESZI!E68+VESZ!E68+PH!E68+ÖNK!E68+Óvoda!E68+Magashegy!E68+'Műv.Kp.'!E68+Könyvtár!E68</f>
        <v>4319</v>
      </c>
      <c r="H68" s="6"/>
    </row>
    <row r="69" spans="1:8" ht="15">
      <c r="A69" s="32" t="s">
        <v>15</v>
      </c>
      <c r="B69" s="32"/>
      <c r="C69" s="32"/>
      <c r="D69" s="25">
        <f>ESZI!D69+VESZ!D69+PH!D69+ÖNK!D69+Óvoda!D69+Magashegy!D69+'Műv.Kp.'!D69+Könyvtár!D69-1</f>
        <v>16423420</v>
      </c>
      <c r="E69" s="25">
        <f>ESZI!E69+VESZ!E69+PH!E69+ÖNK!E69+Óvoda!E69+Magashegy!E69+'Műv.Kp.'!E69+Könyvtár!E69+1</f>
        <v>17376660</v>
      </c>
      <c r="H69" s="6"/>
    </row>
    <row r="70" spans="1:8" ht="12.75">
      <c r="A70" s="11"/>
      <c r="B70" s="11"/>
      <c r="C70" s="11"/>
      <c r="D70" s="25"/>
      <c r="E70" s="25"/>
      <c r="H70" s="6"/>
    </row>
    <row r="71" spans="1:8" ht="12.75">
      <c r="A71" s="11"/>
      <c r="B71" s="11"/>
      <c r="C71" s="11"/>
      <c r="D71" s="29"/>
      <c r="E71" s="29"/>
      <c r="H71" s="6"/>
    </row>
    <row r="72" spans="1:8" ht="15">
      <c r="A72" s="17" t="s">
        <v>16</v>
      </c>
      <c r="B72" s="11"/>
      <c r="C72" s="11"/>
      <c r="D72" s="28" t="s">
        <v>117</v>
      </c>
      <c r="E72" s="28" t="s">
        <v>118</v>
      </c>
      <c r="H72" s="6"/>
    </row>
    <row r="73" spans="1:8" ht="12.75">
      <c r="A73" s="10" t="s">
        <v>91</v>
      </c>
      <c r="B73" s="10"/>
      <c r="C73" s="10" t="s">
        <v>18</v>
      </c>
      <c r="D73" s="25">
        <f>ESZI!D73+VESZ!D73+PH!D73+ÖNK!D73+Óvoda!D73+Magashegy!D73+'Műv.Kp.'!D73+Könyvtár!D73</f>
        <v>10171283</v>
      </c>
      <c r="E73" s="25">
        <f>ESZI!E73+VESZ!E73+PH!E73+ÖNK!E73+Óvoda!E73+Magashegy!E73+'Műv.Kp.'!E73+Könyvtár!E73</f>
        <v>11294578</v>
      </c>
      <c r="H73" s="6"/>
    </row>
    <row r="74" spans="1:8" ht="12.75">
      <c r="A74" s="10" t="s">
        <v>92</v>
      </c>
      <c r="B74" s="10"/>
      <c r="C74" s="10" t="s">
        <v>2</v>
      </c>
      <c r="D74" s="25">
        <f>ESZI!D74+VESZ!D74+PH!D74+ÖNK!D74+Óvoda!D74+Magashegy!D74+'Műv.Kp.'!D74+Könyvtár!D74</f>
        <v>624849</v>
      </c>
      <c r="E74" s="25">
        <f>ESZI!E74+VESZ!E74+PH!E74+ÖNK!E74+Óvoda!E74+Magashegy!E74+'Műv.Kp.'!E74+Könyvtár!E74</f>
        <v>523962</v>
      </c>
      <c r="H74" s="6"/>
    </row>
    <row r="75" spans="1:8" ht="12.75">
      <c r="A75" s="20"/>
      <c r="B75" s="20" t="s">
        <v>3</v>
      </c>
      <c r="C75" s="20" t="s">
        <v>93</v>
      </c>
      <c r="D75" s="25">
        <f>ESZI!D75+VESZ!D75+PH!D75+ÖNK!D75+Óvoda!D75+Magashegy!D75+'Műv.Kp.'!D75+Könyvtár!D75</f>
        <v>22696</v>
      </c>
      <c r="E75" s="25">
        <f>ESZI!E75+VESZ!E75+PH!E75+ÖNK!E75+Óvoda!E75+Magashegy!E75+'Műv.Kp.'!E75+Könyvtár!E75</f>
        <v>10874</v>
      </c>
      <c r="H75" s="6"/>
    </row>
    <row r="76" spans="1:8" ht="12.75">
      <c r="A76" s="20"/>
      <c r="B76" s="20" t="s">
        <v>0</v>
      </c>
      <c r="C76" s="20" t="s">
        <v>94</v>
      </c>
      <c r="D76" s="25">
        <f>ESZI!D76+VESZ!D76+PH!D76+ÖNK!D76+Óvoda!D76+Magashegy!D76+'Műv.Kp.'!D76+Könyvtár!D76</f>
        <v>544377</v>
      </c>
      <c r="E76" s="25">
        <f>ESZI!E76+VESZ!E76+PH!E76+ÖNK!E76+Óvoda!E76+Magashegy!E76+'Műv.Kp.'!E76+Könyvtár!E76</f>
        <v>507304</v>
      </c>
      <c r="H76" s="6"/>
    </row>
    <row r="77" spans="1:8" ht="12.75">
      <c r="A77" s="20"/>
      <c r="B77" s="20" t="s">
        <v>4</v>
      </c>
      <c r="C77" s="20" t="s">
        <v>95</v>
      </c>
      <c r="D77" s="25">
        <f>ESZI!D77+VESZ!D77+PH!D77+ÖNK!D77+Óvoda!D77+Magashegy!D77+'Műv.Kp.'!D77+Könyvtár!D77</f>
        <v>57776</v>
      </c>
      <c r="E77" s="25">
        <f>ESZI!E77+VESZ!E77+PH!E77+ÖNK!E77+Óvoda!E77+Magashegy!E77+'Műv.Kp.'!E77+Könyvtár!E77</f>
        <v>23178</v>
      </c>
      <c r="H77" s="6"/>
    </row>
    <row r="78" spans="1:8" ht="12.75">
      <c r="A78" s="20" t="s">
        <v>96</v>
      </c>
      <c r="B78" s="20"/>
      <c r="C78" s="20" t="s">
        <v>97</v>
      </c>
      <c r="D78" s="25">
        <f>ESZI!D78+VESZ!D78+PH!D78+ÖNK!D78+Óvoda!D78+Magashegy!D78+'Műv.Kp.'!D78+Könyvtár!D78</f>
        <v>0</v>
      </c>
      <c r="E78" s="25">
        <f>ESZI!E78+VESZ!E78+PH!E78+ÖNK!E78+Óvoda!E78+Magashegy!E78+'Műv.Kp.'!E78+Könyvtár!E78</f>
        <v>0</v>
      </c>
      <c r="H78" s="6"/>
    </row>
    <row r="79" spans="1:8" ht="12.75">
      <c r="A79" s="20" t="s">
        <v>98</v>
      </c>
      <c r="B79" s="20"/>
      <c r="C79" s="20" t="s">
        <v>99</v>
      </c>
      <c r="D79" s="25">
        <f>ESZI!D79+VESZ!D79+PH!D79+ÖNK!D79+Óvoda!D79+Magashegy!D79+'Műv.Kp.'!D79+Könyvtár!D79</f>
        <v>0</v>
      </c>
      <c r="E79" s="25">
        <f>ESZI!E79+VESZ!E79+PH!E79+ÖNK!E79+Óvoda!E79+Magashegy!E79+'Műv.Kp.'!E79+Könyvtár!E79</f>
        <v>0</v>
      </c>
      <c r="H79" s="6"/>
    </row>
    <row r="80" spans="1:8" ht="12.75">
      <c r="A80" s="20" t="s">
        <v>100</v>
      </c>
      <c r="B80" s="20"/>
      <c r="C80" s="20" t="s">
        <v>101</v>
      </c>
      <c r="D80" s="25">
        <f>ESZI!D80+VESZ!D80+PH!D80+ÖNK!D80+Óvoda!D80+Magashegy!D80+'Műv.Kp.'!D80+Könyvtár!D80+1</f>
        <v>5627253</v>
      </c>
      <c r="E80" s="25">
        <f>ESZI!E80+VESZ!E80+PH!E80+ÖNK!E80+Óvoda!E80+Magashegy!E80+'Műv.Kp.'!E80+Könyvtár!E80+1</f>
        <v>5558120</v>
      </c>
      <c r="H80" s="6"/>
    </row>
    <row r="81" spans="1:8" ht="12.75">
      <c r="A81" s="20"/>
      <c r="B81" s="20"/>
      <c r="C81" s="20"/>
      <c r="D81" s="25">
        <f>ESZI!D81+VESZ!D81+PH!D81+ÖNK!D81+Óvoda!D81+Magashegy!D81+'Műv.Kp.'!D81+Könyvtár!D81</f>
        <v>0</v>
      </c>
      <c r="E81" s="25">
        <f>ESZI!E81+VESZ!E81+PH!E81+ÖNK!E81+Óvoda!E81+Magashegy!E81+'Műv.Kp.'!E81+Könyvtár!E81</f>
        <v>0</v>
      </c>
      <c r="H81" s="6"/>
    </row>
    <row r="82" spans="1:8" ht="15">
      <c r="A82" s="32" t="s">
        <v>5</v>
      </c>
      <c r="B82" s="32"/>
      <c r="C82" s="32"/>
      <c r="D82" s="25">
        <f>ESZI!D82+VESZ!D82+PH!D82+ÖNK!D82+Óvoda!D82+Magashegy!D82+'Műv.Kp.'!D82+Könyvtár!D82+1</f>
        <v>16423385</v>
      </c>
      <c r="E82" s="25">
        <f>ESZI!E82+VESZ!E82+PH!E82+ÖNK!E82+Óvoda!E82+Magashegy!E82+'Műv.Kp.'!E82+Könyvtár!E82+1</f>
        <v>17376660</v>
      </c>
      <c r="H82" s="6"/>
    </row>
    <row r="83" ht="12.75">
      <c r="H83" s="6"/>
    </row>
    <row r="84" spans="6:256" ht="12.75" customHeight="1">
      <c r="F84" s="4"/>
      <c r="G84" s="4"/>
      <c r="H84" s="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ht="12.75" customHeight="1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spans="6:256" ht="12.75">
      <c r="F93" s="1"/>
      <c r="G93" s="1"/>
      <c r="H93" s="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6:256" ht="12.75">
      <c r="F94" s="4"/>
      <c r="G94" s="4"/>
      <c r="H94" s="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6:256" ht="12.75">
      <c r="F95" s="4"/>
      <c r="G95" s="4"/>
      <c r="H95" s="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6:256" ht="12.75" customHeight="1">
      <c r="F96" s="4"/>
      <c r="G96" s="4"/>
      <c r="H96" s="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6:256" ht="12.75">
      <c r="F97" s="4"/>
      <c r="G97" s="4"/>
      <c r="H97" s="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6:256" ht="12.75">
      <c r="F98" s="4"/>
      <c r="G98" s="4"/>
      <c r="H98" s="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6:256" ht="12.75">
      <c r="F99" s="1"/>
      <c r="G99" s="1"/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ht="12.75">
      <c r="H100" s="6"/>
    </row>
    <row r="101" ht="12.75">
      <c r="H101" s="6"/>
    </row>
    <row r="102" ht="12.75">
      <c r="H102" s="6"/>
    </row>
    <row r="103" spans="6:256" ht="12.75" customHeight="1">
      <c r="F103" s="1"/>
      <c r="G103" s="1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6:256" ht="12.75">
      <c r="F104" s="1"/>
      <c r="G104" s="1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6:256" ht="12.75">
      <c r="F105" s="4"/>
      <c r="G105" s="4"/>
      <c r="H105" s="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6:256" ht="12.75">
      <c r="F106" s="4"/>
      <c r="G106" s="4"/>
      <c r="H106" s="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6:256" ht="12.75">
      <c r="F107" s="1"/>
      <c r="G107" s="1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6:256" ht="12.75">
      <c r="F108" s="4"/>
      <c r="G108" s="4"/>
      <c r="H108" s="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6:256" ht="12.75">
      <c r="F109" s="4"/>
      <c r="G109" s="4"/>
      <c r="H109" s="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6:256" ht="12.75">
      <c r="F110" s="4"/>
      <c r="G110" s="4"/>
      <c r="H110" s="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6:256" ht="12.75">
      <c r="F111" s="1"/>
      <c r="G111" s="1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ht="6.75" customHeight="1">
      <c r="H112" s="6"/>
    </row>
    <row r="113" ht="3" customHeight="1">
      <c r="H113" s="6"/>
    </row>
    <row r="114" ht="6" customHeight="1">
      <c r="H114" s="6"/>
    </row>
    <row r="115" ht="12.75" customHeight="1">
      <c r="H115" s="6"/>
    </row>
    <row r="116" ht="12.75">
      <c r="H116" s="6"/>
    </row>
    <row r="117" spans="6:256" ht="12.75">
      <c r="F117" s="1"/>
      <c r="G117" s="1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ht="12.75">
      <c r="H118" s="6"/>
    </row>
    <row r="119" ht="12.75">
      <c r="H119" s="6"/>
    </row>
    <row r="120" ht="12.75">
      <c r="H120" s="6"/>
    </row>
    <row r="121" ht="12.75">
      <c r="H121" s="6"/>
    </row>
    <row r="122" ht="12.75">
      <c r="H122" s="6"/>
    </row>
    <row r="123" ht="12.75">
      <c r="H123" s="6"/>
    </row>
    <row r="124" spans="6:256" ht="12.75">
      <c r="F124" s="1"/>
      <c r="G124" s="1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6" ht="12.75" customHeight="1"/>
    <row r="133" ht="12.75" customHeight="1"/>
  </sheetData>
  <sheetProtection/>
  <mergeCells count="4">
    <mergeCell ref="D71:E71"/>
    <mergeCell ref="D1:E1"/>
    <mergeCell ref="A69:C69"/>
    <mergeCell ref="A82:C82"/>
  </mergeCells>
  <printOptions horizontalCentered="1"/>
  <pageMargins left="0.4724409448818898" right="0.4724409448818898" top="0.5905511811023623" bottom="0.8661417322834646" header="0.15748031496062992" footer="0.1968503937007874"/>
  <pageSetup cellComments="asDisplayed" horizontalDpi="600" verticalDpi="600" orientation="portrait" paperSize="9" scale="80" r:id="rId1"/>
  <headerFooter alignWithMargins="0">
    <oddHeader>&amp;L10.függelék a 6/2019.(V.2.) önkormányzati rendelethez&amp;C&amp;"Arial,Félkövér"
Sátoraljaújhely Város Önkormányzat  
2018.évi vagyonkimutatása&amp;RAdatok ezer forintban</oddHeader>
  </headerFooter>
  <rowBreaks count="1" manualBreakCount="1">
    <brk id="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94"/>
  <sheetViews>
    <sheetView view="pageBreakPreview" zoomScale="60" zoomScalePageLayoutView="0" workbookViewId="0" topLeftCell="A1">
      <selection activeCell="E92" sqref="E92:E93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9.421875" style="0" customWidth="1"/>
    <col min="4" max="5" width="20.00390625" style="0" customWidth="1"/>
    <col min="7" max="7" width="10.140625" style="0" bestFit="1" customWidth="1"/>
    <col min="8" max="8" width="13.00390625" style="0" customWidth="1"/>
  </cols>
  <sheetData>
    <row r="1" spans="1:256" ht="30" customHeight="1">
      <c r="A1" s="10"/>
      <c r="B1" s="10"/>
      <c r="C1" s="10"/>
      <c r="D1" s="33" t="s">
        <v>111</v>
      </c>
      <c r="E1" s="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26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27</v>
      </c>
      <c r="B4" s="10" t="s">
        <v>107</v>
      </c>
      <c r="C4" s="10"/>
      <c r="D4" s="15">
        <f>D5+D12+D38+D54</f>
        <v>10768</v>
      </c>
      <c r="E4" s="15">
        <f>E5+E12+E38+E54</f>
        <v>9833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20"/>
      <c r="B5" s="20" t="s">
        <v>28</v>
      </c>
      <c r="C5" s="20" t="s">
        <v>29</v>
      </c>
      <c r="D5" s="18">
        <v>0</v>
      </c>
      <c r="E5" s="18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5" ht="12.75">
      <c r="A6" s="11"/>
      <c r="B6" s="11"/>
      <c r="C6" s="11" t="s">
        <v>30</v>
      </c>
      <c r="D6" s="19"/>
      <c r="E6" s="19"/>
    </row>
    <row r="7" spans="1:5" ht="12.75">
      <c r="A7" s="11"/>
      <c r="B7" s="11"/>
      <c r="C7" s="11" t="s">
        <v>31</v>
      </c>
      <c r="D7" s="19">
        <v>0</v>
      </c>
      <c r="E7" s="19">
        <v>0</v>
      </c>
    </row>
    <row r="8" spans="1:5" ht="12.75">
      <c r="A8" s="11"/>
      <c r="B8" s="11"/>
      <c r="C8" s="11" t="s">
        <v>32</v>
      </c>
      <c r="D8" s="19"/>
      <c r="E8" s="19"/>
    </row>
    <row r="9" spans="1:5" ht="12.75">
      <c r="A9" s="11"/>
      <c r="B9" s="11"/>
      <c r="C9" s="11" t="s">
        <v>33</v>
      </c>
      <c r="D9" s="19"/>
      <c r="E9" s="19"/>
    </row>
    <row r="10" spans="1:5" ht="12.75">
      <c r="A10" s="11"/>
      <c r="B10" s="11"/>
      <c r="C10" s="11" t="s">
        <v>34</v>
      </c>
      <c r="D10" s="19">
        <v>0</v>
      </c>
      <c r="E10" s="19">
        <v>0</v>
      </c>
    </row>
    <row r="11" spans="1:5" ht="12.75">
      <c r="A11" s="11"/>
      <c r="B11" s="11"/>
      <c r="C11" s="11" t="s">
        <v>82</v>
      </c>
      <c r="D11" s="19"/>
      <c r="E11" s="19"/>
    </row>
    <row r="12" spans="1:256" ht="12.75">
      <c r="A12" s="20"/>
      <c r="B12" s="20" t="s">
        <v>35</v>
      </c>
      <c r="C12" s="20" t="s">
        <v>36</v>
      </c>
      <c r="D12" s="18">
        <f>+D13+D22+D29+D36+D37</f>
        <v>10768</v>
      </c>
      <c r="E12" s="18">
        <f>+E13+E22+E29+E36+E37</f>
        <v>9833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5" ht="12.75">
      <c r="A13" s="11"/>
      <c r="B13" s="11"/>
      <c r="C13" s="23" t="s">
        <v>23</v>
      </c>
      <c r="D13" s="19">
        <f>+D15</f>
        <v>5359</v>
      </c>
      <c r="E13" s="19">
        <f>+E15</f>
        <v>5233</v>
      </c>
    </row>
    <row r="14" spans="1:5" ht="12.75">
      <c r="A14" s="11"/>
      <c r="B14" s="11"/>
      <c r="C14" s="11" t="s">
        <v>37</v>
      </c>
      <c r="D14" s="19"/>
      <c r="E14" s="19"/>
    </row>
    <row r="15" spans="1:5" ht="12.75">
      <c r="A15" s="11"/>
      <c r="B15" s="11"/>
      <c r="C15" s="11" t="s">
        <v>38</v>
      </c>
      <c r="D15" s="19">
        <f>+D20</f>
        <v>5359</v>
      </c>
      <c r="E15" s="19">
        <f>+E20</f>
        <v>5233</v>
      </c>
    </row>
    <row r="16" spans="1:5" ht="12.75">
      <c r="A16" s="11"/>
      <c r="B16" s="11"/>
      <c r="C16" s="11" t="s">
        <v>39</v>
      </c>
      <c r="D16" s="19"/>
      <c r="E16" s="19"/>
    </row>
    <row r="17" spans="1:5" ht="12.75">
      <c r="A17" s="11"/>
      <c r="B17" s="11"/>
      <c r="C17" s="11" t="s">
        <v>40</v>
      </c>
      <c r="D17" s="19"/>
      <c r="E17" s="19"/>
    </row>
    <row r="18" spans="1:5" ht="12.75">
      <c r="A18" s="11"/>
      <c r="B18" s="11"/>
      <c r="C18" s="16" t="s">
        <v>84</v>
      </c>
      <c r="D18" s="19"/>
      <c r="E18" s="19"/>
    </row>
    <row r="19" spans="1:5" ht="12.75">
      <c r="A19" s="11"/>
      <c r="B19" s="11"/>
      <c r="C19" s="11" t="s">
        <v>83</v>
      </c>
      <c r="D19" s="19"/>
      <c r="E19" s="19"/>
    </row>
    <row r="20" spans="1:5" ht="12.75">
      <c r="A20" s="11"/>
      <c r="B20" s="11"/>
      <c r="C20" s="11" t="s">
        <v>41</v>
      </c>
      <c r="D20" s="19">
        <v>5359</v>
      </c>
      <c r="E20" s="19">
        <v>5233</v>
      </c>
    </row>
    <row r="21" spans="1:5" ht="12.75">
      <c r="A21" s="11"/>
      <c r="B21" s="11"/>
      <c r="C21" s="11" t="s">
        <v>82</v>
      </c>
      <c r="D21" s="19"/>
      <c r="E21" s="19"/>
    </row>
    <row r="22" spans="1:5" ht="12.75">
      <c r="A22" s="11"/>
      <c r="B22" s="11"/>
      <c r="C22" s="23" t="s">
        <v>102</v>
      </c>
      <c r="D22" s="19">
        <f>+D24</f>
        <v>5409</v>
      </c>
      <c r="E22" s="19">
        <f>+E24</f>
        <v>4600</v>
      </c>
    </row>
    <row r="23" spans="1:5" ht="12.75">
      <c r="A23" s="11"/>
      <c r="B23" s="11"/>
      <c r="C23" s="11" t="s">
        <v>42</v>
      </c>
      <c r="D23" s="19"/>
      <c r="E23" s="19"/>
    </row>
    <row r="24" spans="1:5" ht="12.75">
      <c r="A24" s="11"/>
      <c r="B24" s="11"/>
      <c r="C24" s="11" t="s">
        <v>43</v>
      </c>
      <c r="D24" s="19">
        <f>+D27</f>
        <v>5409</v>
      </c>
      <c r="E24" s="19">
        <f>+E27</f>
        <v>4600</v>
      </c>
    </row>
    <row r="25" spans="1:5" ht="12.75">
      <c r="A25" s="11"/>
      <c r="B25" s="11"/>
      <c r="C25" s="11" t="s">
        <v>44</v>
      </c>
      <c r="D25" s="19"/>
      <c r="E25" s="19"/>
    </row>
    <row r="26" spans="1:5" ht="12.75">
      <c r="A26" s="11"/>
      <c r="B26" s="11"/>
      <c r="C26" s="11" t="s">
        <v>45</v>
      </c>
      <c r="D26" s="19"/>
      <c r="E26" s="19"/>
    </row>
    <row r="27" spans="1:5" ht="12.75">
      <c r="A27" s="11"/>
      <c r="B27" s="11"/>
      <c r="C27" s="11" t="s">
        <v>46</v>
      </c>
      <c r="D27" s="19">
        <v>5409</v>
      </c>
      <c r="E27" s="19">
        <v>4600</v>
      </c>
    </row>
    <row r="28" spans="1:5" ht="12.75">
      <c r="A28" s="11"/>
      <c r="B28" s="11"/>
      <c r="C28" s="11" t="s">
        <v>82</v>
      </c>
      <c r="D28" s="19"/>
      <c r="E28" s="19"/>
    </row>
    <row r="29" spans="1:5" ht="12.75">
      <c r="A29" s="11"/>
      <c r="B29" s="11"/>
      <c r="C29" s="23" t="s">
        <v>103</v>
      </c>
      <c r="D29" s="19"/>
      <c r="E29" s="19"/>
    </row>
    <row r="30" spans="1:5" ht="12.75" customHeight="1">
      <c r="A30" s="11"/>
      <c r="B30" s="11"/>
      <c r="C30" s="11" t="s">
        <v>47</v>
      </c>
      <c r="D30" s="19"/>
      <c r="E30" s="19"/>
    </row>
    <row r="31" spans="1:5" ht="12.75" customHeight="1">
      <c r="A31" s="11"/>
      <c r="B31" s="11"/>
      <c r="C31" s="11" t="s">
        <v>48</v>
      </c>
      <c r="D31" s="19"/>
      <c r="E31" s="19"/>
    </row>
    <row r="32" spans="1:5" ht="12.75" customHeight="1">
      <c r="A32" s="11"/>
      <c r="B32" s="11"/>
      <c r="C32" s="11" t="s">
        <v>49</v>
      </c>
      <c r="D32" s="19"/>
      <c r="E32" s="19"/>
    </row>
    <row r="33" spans="1:5" ht="12.75" customHeight="1">
      <c r="A33" s="11"/>
      <c r="B33" s="11"/>
      <c r="C33" s="11" t="s">
        <v>50</v>
      </c>
      <c r="D33" s="19"/>
      <c r="E33" s="19"/>
    </row>
    <row r="34" spans="1:5" ht="12.75" customHeight="1">
      <c r="A34" s="11"/>
      <c r="B34" s="11"/>
      <c r="C34" s="11" t="s">
        <v>51</v>
      </c>
      <c r="D34" s="19"/>
      <c r="E34" s="19"/>
    </row>
    <row r="35" spans="1:5" ht="12.75" customHeight="1">
      <c r="A35" s="11"/>
      <c r="B35" s="11"/>
      <c r="C35" s="11" t="s">
        <v>82</v>
      </c>
      <c r="D35" s="19"/>
      <c r="E35" s="19"/>
    </row>
    <row r="36" spans="1:5" ht="12.75">
      <c r="A36" s="11"/>
      <c r="B36" s="11"/>
      <c r="C36" s="23" t="s">
        <v>104</v>
      </c>
      <c r="D36" s="19"/>
      <c r="E36" s="19"/>
    </row>
    <row r="37" spans="1:5" ht="12.75">
      <c r="A37" s="11"/>
      <c r="B37" s="11"/>
      <c r="C37" s="23" t="s">
        <v>105</v>
      </c>
      <c r="D37" s="19"/>
      <c r="E37" s="19"/>
    </row>
    <row r="38" spans="1:256" ht="12.75">
      <c r="A38" s="20"/>
      <c r="B38" s="20" t="s">
        <v>52</v>
      </c>
      <c r="C38" s="20" t="s">
        <v>53</v>
      </c>
      <c r="D38" s="18">
        <f>D39+D46+D53</f>
        <v>0</v>
      </c>
      <c r="E38" s="18">
        <f>E39+E46+E53</f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5" ht="12.75" customHeight="1">
      <c r="A39" s="11"/>
      <c r="B39" s="11"/>
      <c r="C39" s="11" t="s">
        <v>109</v>
      </c>
      <c r="D39" s="19"/>
      <c r="E39" s="19"/>
    </row>
    <row r="40" spans="1:5" ht="12.75" customHeight="1">
      <c r="A40" s="11"/>
      <c r="B40" s="11"/>
      <c r="C40" s="11" t="s">
        <v>54</v>
      </c>
      <c r="D40" s="19"/>
      <c r="E40" s="19"/>
    </row>
    <row r="41" spans="1:5" ht="12.75" customHeight="1">
      <c r="A41" s="11"/>
      <c r="B41" s="11"/>
      <c r="C41" s="11" t="s">
        <v>55</v>
      </c>
      <c r="D41" s="19"/>
      <c r="E41" s="19"/>
    </row>
    <row r="42" spans="1:5" ht="12.75" customHeight="1">
      <c r="A42" s="11"/>
      <c r="B42" s="11"/>
      <c r="C42" s="11" t="s">
        <v>56</v>
      </c>
      <c r="D42" s="19"/>
      <c r="E42" s="19"/>
    </row>
    <row r="43" spans="1:5" ht="12.75" customHeight="1">
      <c r="A43" s="11"/>
      <c r="B43" s="11"/>
      <c r="C43" s="11" t="s">
        <v>57</v>
      </c>
      <c r="D43" s="19"/>
      <c r="E43" s="19"/>
    </row>
    <row r="44" spans="1:5" ht="12.75" customHeight="1">
      <c r="A44" s="11"/>
      <c r="B44" s="11"/>
      <c r="C44" s="11" t="s">
        <v>58</v>
      </c>
      <c r="D44" s="19"/>
      <c r="E44" s="19"/>
    </row>
    <row r="45" spans="1:5" ht="12.75" customHeight="1">
      <c r="A45" s="11"/>
      <c r="B45" s="11"/>
      <c r="C45" s="11" t="s">
        <v>82</v>
      </c>
      <c r="D45" s="19"/>
      <c r="E45" s="19"/>
    </row>
    <row r="46" spans="1:5" ht="12.75" customHeight="1">
      <c r="A46" s="11"/>
      <c r="B46" s="11"/>
      <c r="C46" s="11" t="s">
        <v>59</v>
      </c>
      <c r="D46" s="19"/>
      <c r="E46" s="19"/>
    </row>
    <row r="47" spans="1:5" ht="12.75" customHeight="1">
      <c r="A47" s="11"/>
      <c r="B47" s="11"/>
      <c r="C47" s="11" t="s">
        <v>60</v>
      </c>
      <c r="D47" s="19"/>
      <c r="E47" s="19"/>
    </row>
    <row r="48" spans="1:5" ht="12.75" customHeight="1">
      <c r="A48" s="11"/>
      <c r="B48" s="11"/>
      <c r="C48" s="11" t="s">
        <v>61</v>
      </c>
      <c r="D48" s="19"/>
      <c r="E48" s="19"/>
    </row>
    <row r="49" spans="1:5" ht="12.75" customHeight="1">
      <c r="A49" s="11"/>
      <c r="B49" s="11"/>
      <c r="C49" s="11" t="s">
        <v>62</v>
      </c>
      <c r="D49" s="19"/>
      <c r="E49" s="19"/>
    </row>
    <row r="50" spans="1:5" ht="12.75" customHeight="1">
      <c r="A50" s="11"/>
      <c r="B50" s="11"/>
      <c r="C50" s="11" t="s">
        <v>63</v>
      </c>
      <c r="D50" s="19"/>
      <c r="E50" s="19"/>
    </row>
    <row r="51" spans="1:5" ht="12.75" customHeight="1">
      <c r="A51" s="11"/>
      <c r="B51" s="11"/>
      <c r="C51" s="11" t="s">
        <v>64</v>
      </c>
      <c r="D51" s="19"/>
      <c r="E51" s="19"/>
    </row>
    <row r="52" spans="1:5" ht="12.75" customHeight="1">
      <c r="A52" s="11"/>
      <c r="B52" s="11"/>
      <c r="C52" s="11" t="s">
        <v>82</v>
      </c>
      <c r="D52" s="19"/>
      <c r="E52" s="19"/>
    </row>
    <row r="53" spans="1:5" ht="12.75" customHeight="1">
      <c r="A53" s="11"/>
      <c r="B53" s="11"/>
      <c r="C53" s="11" t="s">
        <v>110</v>
      </c>
      <c r="D53" s="19"/>
      <c r="E53" s="19"/>
    </row>
    <row r="54" spans="1:256" ht="12.75">
      <c r="A54" s="20"/>
      <c r="B54" s="20" t="s">
        <v>65</v>
      </c>
      <c r="C54" s="21" t="s">
        <v>106</v>
      </c>
      <c r="D54" s="22">
        <v>0</v>
      </c>
      <c r="E54" s="22"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5" ht="12.75">
      <c r="A55" s="11"/>
      <c r="B55" s="11"/>
      <c r="C55" s="11" t="s">
        <v>66</v>
      </c>
      <c r="D55" s="19"/>
      <c r="E55" s="19"/>
    </row>
    <row r="56" spans="1:5" ht="12.75">
      <c r="A56" s="11"/>
      <c r="B56" s="11"/>
      <c r="C56" s="11" t="s">
        <v>67</v>
      </c>
      <c r="D56" s="19"/>
      <c r="E56" s="19"/>
    </row>
    <row r="57" spans="1:5" ht="12.75">
      <c r="A57" s="11"/>
      <c r="B57" s="11"/>
      <c r="C57" s="11" t="s">
        <v>68</v>
      </c>
      <c r="D57" s="19"/>
      <c r="E57" s="19"/>
    </row>
    <row r="58" spans="1:5" ht="12.75">
      <c r="A58" s="11"/>
      <c r="B58" s="11"/>
      <c r="C58" s="11" t="s">
        <v>69</v>
      </c>
      <c r="D58" s="19"/>
      <c r="E58" s="19"/>
    </row>
    <row r="59" spans="1:5" ht="12.75">
      <c r="A59" s="11"/>
      <c r="B59" s="11"/>
      <c r="C59" s="11" t="s">
        <v>83</v>
      </c>
      <c r="D59" s="19"/>
      <c r="E59" s="19"/>
    </row>
    <row r="60" spans="1:5" ht="12.75">
      <c r="A60" s="11"/>
      <c r="B60" s="11"/>
      <c r="C60" s="11" t="s">
        <v>70</v>
      </c>
      <c r="D60" s="19"/>
      <c r="E60" s="19"/>
    </row>
    <row r="61" spans="1:5" ht="12.75">
      <c r="A61" s="11"/>
      <c r="B61" s="11"/>
      <c r="C61" s="11" t="s">
        <v>82</v>
      </c>
      <c r="D61" s="19"/>
      <c r="E61" s="19"/>
    </row>
    <row r="62" spans="1:256" ht="12.75">
      <c r="A62" s="10" t="s">
        <v>71</v>
      </c>
      <c r="B62" s="10"/>
      <c r="C62" s="10" t="s">
        <v>108</v>
      </c>
      <c r="D62" s="15">
        <f>+D63+D64</f>
        <v>2338</v>
      </c>
      <c r="E62" s="15">
        <f>+E63+E64</f>
        <v>4018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20"/>
      <c r="B63" s="20" t="s">
        <v>72</v>
      </c>
      <c r="C63" s="20" t="s">
        <v>73</v>
      </c>
      <c r="D63" s="18">
        <v>2338</v>
      </c>
      <c r="E63" s="18">
        <v>4018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>
      <c r="A64" s="20"/>
      <c r="B64" s="20" t="s">
        <v>74</v>
      </c>
      <c r="C64" s="20" t="s">
        <v>14</v>
      </c>
      <c r="D64" s="18">
        <v>0</v>
      </c>
      <c r="E64" s="18"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>
      <c r="A65" s="20" t="s">
        <v>85</v>
      </c>
      <c r="B65" s="20"/>
      <c r="C65" s="20" t="s">
        <v>86</v>
      </c>
      <c r="D65" s="18">
        <v>60701</v>
      </c>
      <c r="E65" s="18">
        <v>31891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.75">
      <c r="A66" s="20" t="s">
        <v>17</v>
      </c>
      <c r="B66" s="20"/>
      <c r="C66" s="20" t="s">
        <v>87</v>
      </c>
      <c r="D66" s="18">
        <v>290</v>
      </c>
      <c r="E66" s="18">
        <v>221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2.75">
      <c r="A67" s="20" t="s">
        <v>88</v>
      </c>
      <c r="B67" s="20"/>
      <c r="C67" s="20" t="s">
        <v>89</v>
      </c>
      <c r="D67" s="18">
        <v>0</v>
      </c>
      <c r="E67" s="18">
        <v>-210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2.75">
      <c r="A68" s="20" t="s">
        <v>1</v>
      </c>
      <c r="B68" s="20"/>
      <c r="C68" s="20" t="s">
        <v>90</v>
      </c>
      <c r="D68" s="18">
        <v>0</v>
      </c>
      <c r="E68" s="18">
        <v>2137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5">
      <c r="A69" s="32" t="s">
        <v>75</v>
      </c>
      <c r="B69" s="32"/>
      <c r="C69" s="32"/>
      <c r="D69" s="15">
        <f>+D4+D62+D65+D66+D67+D68</f>
        <v>74097</v>
      </c>
      <c r="E69" s="15">
        <f>+E4+E62+E65+E66+E67+E68</f>
        <v>47890</v>
      </c>
      <c r="F69" s="1"/>
      <c r="G69" s="6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5" ht="12.75">
      <c r="A70" s="11"/>
      <c r="B70" s="11"/>
      <c r="C70" s="11"/>
      <c r="D70" s="19"/>
      <c r="E70" s="19"/>
    </row>
    <row r="71" spans="1:5" ht="12.75">
      <c r="A71" s="11"/>
      <c r="B71" s="11"/>
      <c r="C71" s="11"/>
      <c r="D71" s="35"/>
      <c r="E71" s="35"/>
    </row>
    <row r="72" spans="1:5" ht="15">
      <c r="A72" s="17" t="s">
        <v>76</v>
      </c>
      <c r="B72" s="11"/>
      <c r="C72" s="11"/>
      <c r="D72" s="27" t="s">
        <v>117</v>
      </c>
      <c r="E72" s="27" t="s">
        <v>118</v>
      </c>
    </row>
    <row r="73" spans="1:256" ht="12.75">
      <c r="A73" s="10" t="s">
        <v>91</v>
      </c>
      <c r="B73" s="10"/>
      <c r="C73" s="10" t="s">
        <v>18</v>
      </c>
      <c r="D73" s="15">
        <v>-9671</v>
      </c>
      <c r="E73" s="15">
        <v>-3930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0" t="s">
        <v>92</v>
      </c>
      <c r="B74" s="10"/>
      <c r="C74" s="10" t="s">
        <v>77</v>
      </c>
      <c r="D74" s="15">
        <f>+D75+D76+D77</f>
        <v>40</v>
      </c>
      <c r="E74" s="15">
        <f>+E75+E76+E77</f>
        <v>3205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20"/>
      <c r="B75" s="20" t="s">
        <v>78</v>
      </c>
      <c r="C75" s="20" t="s">
        <v>93</v>
      </c>
      <c r="D75" s="18">
        <v>0</v>
      </c>
      <c r="E75" s="18"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.75">
      <c r="A76" s="20"/>
      <c r="B76" s="20" t="s">
        <v>79</v>
      </c>
      <c r="C76" s="20" t="s">
        <v>94</v>
      </c>
      <c r="D76" s="18">
        <v>0</v>
      </c>
      <c r="E76" s="18">
        <v>2929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2.75">
      <c r="A77" s="20"/>
      <c r="B77" s="20" t="s">
        <v>80</v>
      </c>
      <c r="C77" s="20" t="s">
        <v>95</v>
      </c>
      <c r="D77" s="18">
        <v>40</v>
      </c>
      <c r="E77" s="18">
        <v>276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2.75">
      <c r="A78" s="20" t="s">
        <v>96</v>
      </c>
      <c r="B78" s="20"/>
      <c r="C78" s="20" t="s">
        <v>97</v>
      </c>
      <c r="D78" s="18"/>
      <c r="E78" s="1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2.75">
      <c r="A79" s="20" t="s">
        <v>98</v>
      </c>
      <c r="B79" s="20"/>
      <c r="C79" s="20" t="s">
        <v>99</v>
      </c>
      <c r="D79" s="18"/>
      <c r="E79" s="1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2.75">
      <c r="A80" s="20" t="s">
        <v>100</v>
      </c>
      <c r="B80" s="20"/>
      <c r="C80" s="20" t="s">
        <v>101</v>
      </c>
      <c r="D80" s="18">
        <v>83728</v>
      </c>
      <c r="E80" s="18">
        <v>48615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2.75">
      <c r="A81" s="20"/>
      <c r="B81" s="20"/>
      <c r="C81" s="20"/>
      <c r="D81" s="18"/>
      <c r="E81" s="1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5">
      <c r="A82" s="32" t="s">
        <v>81</v>
      </c>
      <c r="B82" s="32"/>
      <c r="C82" s="32"/>
      <c r="D82" s="15">
        <f>+D73+D74+D78+D79+D80</f>
        <v>74097</v>
      </c>
      <c r="E82" s="15">
        <f>+E73+E74+E78+E79+E80</f>
        <v>47890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5" ht="12.75" customHeight="1"/>
    <row r="87" spans="6:256" ht="12.75">
      <c r="F87" s="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94" spans="6:256" ht="12.75">
      <c r="F94" s="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6" ht="12.75" customHeight="1"/>
    <row r="103" ht="12.75" customHeight="1"/>
    <row r="105" ht="12.75" hidden="1"/>
    <row r="106" ht="12.75" hidden="1"/>
    <row r="107" ht="12.75" hidden="1"/>
    <row r="108" ht="12.75" hidden="1"/>
    <row r="109" ht="12.75" hidden="1"/>
  </sheetData>
  <sheetProtection/>
  <mergeCells count="4">
    <mergeCell ref="A82:C82"/>
    <mergeCell ref="D1:E1"/>
    <mergeCell ref="A69:C69"/>
    <mergeCell ref="D71:E71"/>
  </mergeCells>
  <printOptions horizontalCentered="1"/>
  <pageMargins left="0.5511811023622047" right="0.4330708661417323" top="0.4330708661417323" bottom="0.1968503937007874" header="0.2755905511811024" footer="0.1968503937007874"/>
  <pageSetup cellComments="asDisplayed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3"/>
  <sheetViews>
    <sheetView view="pageBreakPreview" zoomScale="60" zoomScalePageLayoutView="0" workbookViewId="0" topLeftCell="A22">
      <selection activeCell="H13" sqref="H13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4.421875" style="0" customWidth="1"/>
    <col min="4" max="5" width="20.421875" style="0" customWidth="1"/>
  </cols>
  <sheetData>
    <row r="1" spans="1:256" ht="21.75" customHeight="1">
      <c r="A1" s="10"/>
      <c r="B1" s="10"/>
      <c r="C1" s="10"/>
      <c r="D1" s="36" t="s">
        <v>112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7</v>
      </c>
      <c r="B4" s="10" t="s">
        <v>107</v>
      </c>
      <c r="C4" s="10"/>
      <c r="D4" s="15">
        <f>D5+D12+D38+D54</f>
        <v>67704</v>
      </c>
      <c r="E4" s="15">
        <f>E5+E12+E38+E54</f>
        <v>74628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0"/>
      <c r="B5" s="20" t="s">
        <v>3</v>
      </c>
      <c r="C5" s="20" t="s">
        <v>8</v>
      </c>
      <c r="D5" s="18">
        <v>0</v>
      </c>
      <c r="E5" s="18">
        <v>0</v>
      </c>
    </row>
    <row r="6" spans="1:5" ht="12.75">
      <c r="A6" s="11"/>
      <c r="B6" s="11"/>
      <c r="C6" s="11" t="s">
        <v>19</v>
      </c>
      <c r="D6" s="19"/>
      <c r="E6" s="19"/>
    </row>
    <row r="7" spans="1:5" ht="12.75">
      <c r="A7" s="11"/>
      <c r="B7" s="11"/>
      <c r="C7" s="11" t="s">
        <v>20</v>
      </c>
      <c r="D7" s="19">
        <v>0</v>
      </c>
      <c r="E7" s="19">
        <v>0</v>
      </c>
    </row>
    <row r="8" spans="1:5" ht="12.75">
      <c r="A8" s="11"/>
      <c r="B8" s="11"/>
      <c r="C8" s="11" t="s">
        <v>19</v>
      </c>
      <c r="D8" s="19"/>
      <c r="E8" s="19"/>
    </row>
    <row r="9" spans="1:5" ht="12.75">
      <c r="A9" s="11"/>
      <c r="B9" s="11"/>
      <c r="C9" s="11" t="s">
        <v>21</v>
      </c>
      <c r="D9" s="19"/>
      <c r="E9" s="19"/>
    </row>
    <row r="10" spans="1:5" ht="12.75">
      <c r="A10" s="11"/>
      <c r="B10" s="11"/>
      <c r="C10" s="11" t="s">
        <v>22</v>
      </c>
      <c r="D10" s="19">
        <v>0</v>
      </c>
      <c r="E10" s="19">
        <v>0</v>
      </c>
    </row>
    <row r="11" spans="1:5" ht="12.75">
      <c r="A11" s="11"/>
      <c r="B11" s="11"/>
      <c r="C11" s="11" t="s">
        <v>82</v>
      </c>
      <c r="D11" s="19"/>
      <c r="E11" s="19"/>
    </row>
    <row r="12" spans="1:8" ht="12.75">
      <c r="A12" s="20"/>
      <c r="B12" s="20" t="s">
        <v>0</v>
      </c>
      <c r="C12" s="20" t="s">
        <v>9</v>
      </c>
      <c r="D12" s="18">
        <f>+D13+D22+D29+D36+D37</f>
        <v>67704</v>
      </c>
      <c r="E12" s="18">
        <f>+E13+E22+E29+E36+E37</f>
        <v>74628</v>
      </c>
      <c r="H12" s="7"/>
    </row>
    <row r="13" spans="1:5" ht="12.75">
      <c r="A13" s="11"/>
      <c r="B13" s="11"/>
      <c r="C13" s="23" t="s">
        <v>23</v>
      </c>
      <c r="D13" s="26">
        <f>+D15</f>
        <v>37390</v>
      </c>
      <c r="E13" s="26">
        <f>+E15</f>
        <v>38638</v>
      </c>
    </row>
    <row r="14" spans="1:5" ht="12.75">
      <c r="A14" s="11"/>
      <c r="B14" s="11"/>
      <c r="C14" s="11" t="s">
        <v>19</v>
      </c>
      <c r="D14" s="19"/>
      <c r="E14" s="19"/>
    </row>
    <row r="15" spans="1:5" ht="12.75">
      <c r="A15" s="11"/>
      <c r="B15" s="11"/>
      <c r="C15" s="11" t="s">
        <v>20</v>
      </c>
      <c r="D15" s="19">
        <f>+D20</f>
        <v>37390</v>
      </c>
      <c r="E15" s="19">
        <f>+E20</f>
        <v>38638</v>
      </c>
    </row>
    <row r="16" spans="1:5" ht="12.75">
      <c r="A16" s="11"/>
      <c r="B16" s="11"/>
      <c r="C16" s="11" t="s">
        <v>19</v>
      </c>
      <c r="D16" s="19"/>
      <c r="E16" s="19"/>
    </row>
    <row r="17" spans="1:5" ht="12.75">
      <c r="A17" s="11"/>
      <c r="B17" s="11"/>
      <c r="C17" s="11" t="s">
        <v>21</v>
      </c>
      <c r="D17" s="19"/>
      <c r="E17" s="19"/>
    </row>
    <row r="18" spans="1:5" ht="12.75">
      <c r="A18" s="11"/>
      <c r="B18" s="11"/>
      <c r="C18" s="16" t="s">
        <v>84</v>
      </c>
      <c r="D18" s="19"/>
      <c r="E18" s="19"/>
    </row>
    <row r="19" spans="1:5" ht="12.75">
      <c r="A19" s="11"/>
      <c r="B19" s="11"/>
      <c r="C19" s="11" t="s">
        <v>83</v>
      </c>
      <c r="D19" s="19"/>
      <c r="E19" s="19"/>
    </row>
    <row r="20" spans="1:5" ht="12.75">
      <c r="A20" s="11"/>
      <c r="B20" s="11"/>
      <c r="C20" s="11" t="s">
        <v>22</v>
      </c>
      <c r="D20" s="19">
        <v>37390</v>
      </c>
      <c r="E20" s="19">
        <v>38638</v>
      </c>
    </row>
    <row r="21" spans="1:5" ht="12.75">
      <c r="A21" s="11"/>
      <c r="B21" s="11"/>
      <c r="C21" s="11" t="s">
        <v>82</v>
      </c>
      <c r="D21" s="19"/>
      <c r="E21" s="19"/>
    </row>
    <row r="22" spans="1:5" ht="12.75">
      <c r="A22" s="11"/>
      <c r="B22" s="11"/>
      <c r="C22" s="23" t="s">
        <v>102</v>
      </c>
      <c r="D22" s="26">
        <f>+D24</f>
        <v>29646</v>
      </c>
      <c r="E22" s="26">
        <f>+E24</f>
        <v>35322</v>
      </c>
    </row>
    <row r="23" spans="1:5" ht="12.75">
      <c r="A23" s="11"/>
      <c r="B23" s="11"/>
      <c r="C23" s="11" t="s">
        <v>24</v>
      </c>
      <c r="D23" s="19"/>
      <c r="E23" s="19"/>
    </row>
    <row r="24" spans="1:5" ht="12.75">
      <c r="A24" s="11"/>
      <c r="B24" s="11"/>
      <c r="C24" s="11" t="s">
        <v>20</v>
      </c>
      <c r="D24" s="19">
        <f>+D27</f>
        <v>29646</v>
      </c>
      <c r="E24" s="19">
        <f>+E27</f>
        <v>35322</v>
      </c>
    </row>
    <row r="25" spans="1:5" ht="12.75">
      <c r="A25" s="11"/>
      <c r="B25" s="11"/>
      <c r="C25" s="11" t="s">
        <v>19</v>
      </c>
      <c r="D25" s="19"/>
      <c r="E25" s="19"/>
    </row>
    <row r="26" spans="1:5" ht="12.75">
      <c r="A26" s="11"/>
      <c r="B26" s="11"/>
      <c r="C26" s="11" t="s">
        <v>21</v>
      </c>
      <c r="D26" s="19"/>
      <c r="E26" s="19"/>
    </row>
    <row r="27" spans="1:5" ht="12.75">
      <c r="A27" s="11"/>
      <c r="B27" s="11"/>
      <c r="C27" s="11" t="s">
        <v>22</v>
      </c>
      <c r="D27" s="19">
        <v>29646</v>
      </c>
      <c r="E27" s="19">
        <v>35322</v>
      </c>
    </row>
    <row r="28" spans="1:5" ht="12.75">
      <c r="A28" s="11"/>
      <c r="B28" s="11"/>
      <c r="C28" s="11" t="s">
        <v>82</v>
      </c>
      <c r="D28" s="19"/>
      <c r="E28" s="19"/>
    </row>
    <row r="29" spans="1:5" ht="12.75">
      <c r="A29" s="11"/>
      <c r="B29" s="11"/>
      <c r="C29" s="23" t="s">
        <v>103</v>
      </c>
      <c r="D29" s="19"/>
      <c r="E29" s="19"/>
    </row>
    <row r="30" spans="1:5" ht="12.75" customHeight="1">
      <c r="A30" s="11"/>
      <c r="B30" s="11"/>
      <c r="C30" s="11" t="s">
        <v>24</v>
      </c>
      <c r="D30" s="19"/>
      <c r="E30" s="19"/>
    </row>
    <row r="31" spans="1:5" ht="12.75" customHeight="1">
      <c r="A31" s="11"/>
      <c r="B31" s="11"/>
      <c r="C31" s="11" t="s">
        <v>20</v>
      </c>
      <c r="D31" s="19"/>
      <c r="E31" s="19"/>
    </row>
    <row r="32" spans="1:5" ht="12.75" customHeight="1">
      <c r="A32" s="11"/>
      <c r="B32" s="11"/>
      <c r="C32" s="11" t="s">
        <v>19</v>
      </c>
      <c r="D32" s="19"/>
      <c r="E32" s="19"/>
    </row>
    <row r="33" spans="1:5" ht="12.75" customHeight="1">
      <c r="A33" s="11"/>
      <c r="B33" s="11"/>
      <c r="C33" s="11" t="s">
        <v>21</v>
      </c>
      <c r="D33" s="19"/>
      <c r="E33" s="19"/>
    </row>
    <row r="34" spans="1:5" ht="12.75" customHeight="1">
      <c r="A34" s="11"/>
      <c r="B34" s="11"/>
      <c r="C34" s="11" t="s">
        <v>22</v>
      </c>
      <c r="D34" s="19"/>
      <c r="E34" s="19"/>
    </row>
    <row r="35" spans="1:5" ht="12.75" customHeight="1">
      <c r="A35" s="11"/>
      <c r="B35" s="11"/>
      <c r="C35" s="11" t="s">
        <v>82</v>
      </c>
      <c r="D35" s="19"/>
      <c r="E35" s="19"/>
    </row>
    <row r="36" spans="1:5" ht="12.75">
      <c r="A36" s="11"/>
      <c r="B36" s="11"/>
      <c r="C36" s="23" t="s">
        <v>104</v>
      </c>
      <c r="D36" s="26">
        <v>668</v>
      </c>
      <c r="E36" s="26">
        <v>668</v>
      </c>
    </row>
    <row r="37" spans="1:5" ht="12.75">
      <c r="A37" s="11"/>
      <c r="B37" s="11"/>
      <c r="C37" s="23" t="s">
        <v>105</v>
      </c>
      <c r="D37" s="19"/>
      <c r="E37" s="19"/>
    </row>
    <row r="38" spans="1:5" ht="12.75">
      <c r="A38" s="20"/>
      <c r="B38" s="20" t="s">
        <v>4</v>
      </c>
      <c r="C38" s="20" t="s">
        <v>10</v>
      </c>
      <c r="D38" s="18">
        <f>D39+D46+D53</f>
        <v>0</v>
      </c>
      <c r="E38" s="18">
        <f>E39+E46+E53</f>
        <v>0</v>
      </c>
    </row>
    <row r="39" spans="1:5" ht="12.75" customHeight="1">
      <c r="A39" s="11"/>
      <c r="B39" s="11"/>
      <c r="C39" s="11" t="s">
        <v>109</v>
      </c>
      <c r="D39" s="19"/>
      <c r="E39" s="19"/>
    </row>
    <row r="40" spans="1:5" ht="12.75" customHeight="1">
      <c r="A40" s="11"/>
      <c r="B40" s="11"/>
      <c r="C40" s="11" t="s">
        <v>24</v>
      </c>
      <c r="D40" s="19"/>
      <c r="E40" s="19"/>
    </row>
    <row r="41" spans="1:5" ht="12.75" customHeight="1">
      <c r="A41" s="11"/>
      <c r="B41" s="11"/>
      <c r="C41" s="11" t="s">
        <v>20</v>
      </c>
      <c r="D41" s="19"/>
      <c r="E41" s="19"/>
    </row>
    <row r="42" spans="1:5" ht="12.75" customHeight="1">
      <c r="A42" s="11"/>
      <c r="B42" s="11"/>
      <c r="C42" s="11" t="s">
        <v>19</v>
      </c>
      <c r="D42" s="19"/>
      <c r="E42" s="19"/>
    </row>
    <row r="43" spans="1:5" ht="12.75" customHeight="1">
      <c r="A43" s="11"/>
      <c r="B43" s="11"/>
      <c r="C43" s="11" t="s">
        <v>21</v>
      </c>
      <c r="D43" s="19"/>
      <c r="E43" s="19"/>
    </row>
    <row r="44" spans="1:5" ht="12.75" customHeight="1">
      <c r="A44" s="11"/>
      <c r="B44" s="11"/>
      <c r="C44" s="11" t="s">
        <v>22</v>
      </c>
      <c r="D44" s="19"/>
      <c r="E44" s="19"/>
    </row>
    <row r="45" spans="1:5" ht="12.75" customHeight="1">
      <c r="A45" s="11"/>
      <c r="B45" s="11"/>
      <c r="C45" s="11" t="s">
        <v>82</v>
      </c>
      <c r="D45" s="19"/>
      <c r="E45" s="19"/>
    </row>
    <row r="46" spans="1:5" ht="12.75" customHeight="1">
      <c r="A46" s="11"/>
      <c r="B46" s="11"/>
      <c r="C46" s="11" t="s">
        <v>25</v>
      </c>
      <c r="D46" s="19"/>
      <c r="E46" s="19"/>
    </row>
    <row r="47" spans="1:5" ht="12.75" customHeight="1">
      <c r="A47" s="11"/>
      <c r="B47" s="11"/>
      <c r="C47" s="11" t="s">
        <v>24</v>
      </c>
      <c r="D47" s="19"/>
      <c r="E47" s="19"/>
    </row>
    <row r="48" spans="1:5" ht="12.75" customHeight="1">
      <c r="A48" s="11"/>
      <c r="B48" s="11"/>
      <c r="C48" s="11" t="s">
        <v>20</v>
      </c>
      <c r="D48" s="19"/>
      <c r="E48" s="19"/>
    </row>
    <row r="49" spans="1:5" ht="12.75" customHeight="1">
      <c r="A49" s="11"/>
      <c r="B49" s="11"/>
      <c r="C49" s="11" t="s">
        <v>24</v>
      </c>
      <c r="D49" s="19"/>
      <c r="E49" s="19"/>
    </row>
    <row r="50" spans="1:5" ht="12.75" customHeight="1">
      <c r="A50" s="11"/>
      <c r="B50" s="11"/>
      <c r="C50" s="11" t="s">
        <v>21</v>
      </c>
      <c r="D50" s="19"/>
      <c r="E50" s="19"/>
    </row>
    <row r="51" spans="1:5" ht="12.75" customHeight="1">
      <c r="A51" s="11"/>
      <c r="B51" s="11"/>
      <c r="C51" s="11" t="s">
        <v>22</v>
      </c>
      <c r="D51" s="19"/>
      <c r="E51" s="19"/>
    </row>
    <row r="52" spans="1:5" ht="12.75" customHeight="1">
      <c r="A52" s="11"/>
      <c r="B52" s="11"/>
      <c r="C52" s="11" t="s">
        <v>82</v>
      </c>
      <c r="D52" s="19"/>
      <c r="E52" s="19"/>
    </row>
    <row r="53" spans="1:5" ht="12.75" customHeight="1">
      <c r="A53" s="11"/>
      <c r="B53" s="11"/>
      <c r="C53" s="11" t="s">
        <v>110</v>
      </c>
      <c r="D53" s="19"/>
      <c r="E53" s="19"/>
    </row>
    <row r="54" spans="1:5" ht="12.75" customHeight="1">
      <c r="A54" s="20"/>
      <c r="B54" s="20" t="s">
        <v>11</v>
      </c>
      <c r="C54" s="21" t="s">
        <v>106</v>
      </c>
      <c r="D54" s="22">
        <v>0</v>
      </c>
      <c r="E54" s="22">
        <v>0</v>
      </c>
    </row>
    <row r="55" spans="1:5" ht="12.75">
      <c r="A55" s="11"/>
      <c r="B55" s="11"/>
      <c r="C55" s="11" t="s">
        <v>24</v>
      </c>
      <c r="D55" s="19"/>
      <c r="E55" s="19"/>
    </row>
    <row r="56" spans="1:5" ht="12.75" customHeight="1">
      <c r="A56" s="11"/>
      <c r="B56" s="11"/>
      <c r="C56" s="11" t="s">
        <v>20</v>
      </c>
      <c r="D56" s="19"/>
      <c r="E56" s="19"/>
    </row>
    <row r="57" spans="1:5" ht="12.75" customHeight="1">
      <c r="A57" s="11"/>
      <c r="B57" s="11"/>
      <c r="C57" s="11" t="s">
        <v>19</v>
      </c>
      <c r="D57" s="19"/>
      <c r="E57" s="19"/>
    </row>
    <row r="58" spans="1:5" ht="12.75" customHeight="1">
      <c r="A58" s="11"/>
      <c r="B58" s="11"/>
      <c r="C58" s="11" t="s">
        <v>21</v>
      </c>
      <c r="D58" s="19"/>
      <c r="E58" s="19"/>
    </row>
    <row r="59" spans="1:5" ht="12.75" customHeight="1">
      <c r="A59" s="11"/>
      <c r="B59" s="11"/>
      <c r="C59" s="11" t="s">
        <v>83</v>
      </c>
      <c r="D59" s="19"/>
      <c r="E59" s="19"/>
    </row>
    <row r="60" spans="1:5" ht="12.75" customHeight="1">
      <c r="A60" s="11"/>
      <c r="B60" s="11"/>
      <c r="C60" s="11" t="s">
        <v>22</v>
      </c>
      <c r="D60" s="19"/>
      <c r="E60" s="19"/>
    </row>
    <row r="61" spans="1:5" ht="12.75" customHeight="1">
      <c r="A61" s="11"/>
      <c r="B61" s="11"/>
      <c r="C61" s="11" t="s">
        <v>82</v>
      </c>
      <c r="D61" s="19"/>
      <c r="E61" s="19"/>
    </row>
    <row r="62" spans="1:5" ht="12.75" customHeight="1">
      <c r="A62" s="10" t="s">
        <v>12</v>
      </c>
      <c r="B62" s="10"/>
      <c r="C62" s="10" t="s">
        <v>108</v>
      </c>
      <c r="D62" s="15">
        <f>+D63+D64</f>
        <v>7190</v>
      </c>
      <c r="E62" s="15">
        <v>8112</v>
      </c>
    </row>
    <row r="63" spans="1:256" ht="12.75">
      <c r="A63" s="20"/>
      <c r="B63" s="20" t="s">
        <v>3</v>
      </c>
      <c r="C63" s="20" t="s">
        <v>13</v>
      </c>
      <c r="D63" s="18">
        <v>7190</v>
      </c>
      <c r="E63" s="18">
        <v>8112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5" ht="12.75">
      <c r="A64" s="20"/>
      <c r="B64" s="20" t="s">
        <v>0</v>
      </c>
      <c r="C64" s="20" t="s">
        <v>14</v>
      </c>
      <c r="D64" s="18">
        <v>0</v>
      </c>
      <c r="E64" s="18">
        <v>0</v>
      </c>
    </row>
    <row r="65" spans="1:5" ht="12.75">
      <c r="A65" s="20" t="s">
        <v>85</v>
      </c>
      <c r="B65" s="20"/>
      <c r="C65" s="20" t="s">
        <v>86</v>
      </c>
      <c r="D65" s="18">
        <v>12435</v>
      </c>
      <c r="E65" s="18">
        <v>9907</v>
      </c>
    </row>
    <row r="66" spans="1:5" ht="12.75">
      <c r="A66" s="20" t="s">
        <v>17</v>
      </c>
      <c r="B66" s="20"/>
      <c r="C66" s="20" t="s">
        <v>87</v>
      </c>
      <c r="D66" s="18">
        <v>3125</v>
      </c>
      <c r="E66" s="18">
        <v>1286</v>
      </c>
    </row>
    <row r="67" spans="1:5" ht="12.75">
      <c r="A67" s="20" t="s">
        <v>88</v>
      </c>
      <c r="B67" s="20"/>
      <c r="C67" s="20" t="s">
        <v>89</v>
      </c>
      <c r="D67" s="18">
        <v>17379</v>
      </c>
      <c r="E67" s="18">
        <v>68443</v>
      </c>
    </row>
    <row r="68" spans="1:5" ht="12.75">
      <c r="A68" s="20" t="s">
        <v>1</v>
      </c>
      <c r="B68" s="20"/>
      <c r="C68" s="20" t="s">
        <v>90</v>
      </c>
      <c r="D68" s="18">
        <v>0</v>
      </c>
      <c r="E68" s="18">
        <v>0</v>
      </c>
    </row>
    <row r="69" spans="1:256" ht="15">
      <c r="A69" s="32" t="s">
        <v>15</v>
      </c>
      <c r="B69" s="32"/>
      <c r="C69" s="32"/>
      <c r="D69" s="15">
        <f>+D4+D62+D65+D66+D67+D68</f>
        <v>107833</v>
      </c>
      <c r="E69" s="15">
        <f>+E4+E62+E65+E66+E67+E68</f>
        <v>162376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5" ht="12.75">
      <c r="A70" s="11"/>
      <c r="B70" s="11"/>
      <c r="C70" s="11"/>
      <c r="D70" s="19"/>
      <c r="E70" s="19"/>
    </row>
    <row r="71" spans="1:5" ht="12.75">
      <c r="A71" s="11"/>
      <c r="B71" s="11"/>
      <c r="C71" s="11"/>
      <c r="D71" s="35"/>
      <c r="E71" s="35"/>
    </row>
    <row r="72" spans="1:5" ht="15">
      <c r="A72" s="17" t="s">
        <v>16</v>
      </c>
      <c r="B72" s="11"/>
      <c r="C72" s="11"/>
      <c r="D72" s="27" t="s">
        <v>117</v>
      </c>
      <c r="E72" s="27" t="s">
        <v>118</v>
      </c>
    </row>
    <row r="73" spans="1:5" ht="12.75">
      <c r="A73" s="10" t="s">
        <v>91</v>
      </c>
      <c r="B73" s="10"/>
      <c r="C73" s="10" t="s">
        <v>18</v>
      </c>
      <c r="D73" s="15">
        <v>52975</v>
      </c>
      <c r="E73" s="15">
        <v>128360</v>
      </c>
    </row>
    <row r="74" spans="1:5" ht="12.75">
      <c r="A74" s="10" t="s">
        <v>92</v>
      </c>
      <c r="B74" s="10"/>
      <c r="C74" s="10" t="s">
        <v>2</v>
      </c>
      <c r="D74" s="15">
        <f>+D75+D76+D77</f>
        <v>19687</v>
      </c>
      <c r="E74" s="15">
        <v>962</v>
      </c>
    </row>
    <row r="75" spans="1:5" ht="12.75">
      <c r="A75" s="20"/>
      <c r="B75" s="20" t="s">
        <v>3</v>
      </c>
      <c r="C75" s="20" t="s">
        <v>93</v>
      </c>
      <c r="D75" s="18">
        <v>1431</v>
      </c>
      <c r="E75" s="18"/>
    </row>
    <row r="76" spans="1:5" ht="12.75">
      <c r="A76" s="20"/>
      <c r="B76" s="20" t="s">
        <v>0</v>
      </c>
      <c r="C76" s="20" t="s">
        <v>94</v>
      </c>
      <c r="D76" s="18">
        <v>0</v>
      </c>
      <c r="E76" s="18">
        <v>100</v>
      </c>
    </row>
    <row r="77" spans="1:5" ht="12.75">
      <c r="A77" s="20"/>
      <c r="B77" s="20" t="s">
        <v>4</v>
      </c>
      <c r="C77" s="20" t="s">
        <v>95</v>
      </c>
      <c r="D77" s="18">
        <v>18256</v>
      </c>
      <c r="E77" s="18">
        <v>18256</v>
      </c>
    </row>
    <row r="78" spans="1:5" ht="12.75">
      <c r="A78" s="20" t="s">
        <v>96</v>
      </c>
      <c r="B78" s="20"/>
      <c r="C78" s="20" t="s">
        <v>97</v>
      </c>
      <c r="D78" s="18">
        <v>0</v>
      </c>
      <c r="E78" s="18">
        <v>0</v>
      </c>
    </row>
    <row r="79" spans="1:5" ht="12.75">
      <c r="A79" s="20" t="s">
        <v>98</v>
      </c>
      <c r="B79" s="20"/>
      <c r="C79" s="20" t="s">
        <v>99</v>
      </c>
      <c r="D79" s="18">
        <v>0</v>
      </c>
      <c r="E79" s="18">
        <v>0</v>
      </c>
    </row>
    <row r="80" spans="1:5" ht="12.75">
      <c r="A80" s="20" t="s">
        <v>100</v>
      </c>
      <c r="B80" s="20"/>
      <c r="C80" s="20" t="s">
        <v>101</v>
      </c>
      <c r="D80" s="18">
        <v>35171</v>
      </c>
      <c r="E80" s="18">
        <v>33054</v>
      </c>
    </row>
    <row r="81" spans="1:5" ht="12.75">
      <c r="A81" s="20"/>
      <c r="B81" s="20"/>
      <c r="C81" s="20"/>
      <c r="D81" s="18"/>
      <c r="E81" s="18"/>
    </row>
    <row r="82" spans="1:5" ht="15">
      <c r="A82" s="32" t="s">
        <v>5</v>
      </c>
      <c r="B82" s="32"/>
      <c r="C82" s="32"/>
      <c r="D82" s="15">
        <f>+D73+D74+D78+D79+D80</f>
        <v>107833</v>
      </c>
      <c r="E82" s="15">
        <f>+E73+E74+E78+E79+E80</f>
        <v>162376</v>
      </c>
    </row>
    <row r="83" spans="1:5" ht="12.75">
      <c r="A83" s="2"/>
      <c r="B83" s="2"/>
      <c r="C83" s="2"/>
      <c r="D83" s="3"/>
      <c r="E83" s="3"/>
    </row>
    <row r="85" ht="12.75" customHeight="1"/>
    <row r="95" spans="6:256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6:256" ht="12.75" customHeight="1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9" spans="6:256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3" spans="6:256" ht="12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</sheetData>
  <sheetProtection/>
  <mergeCells count="4">
    <mergeCell ref="A82:C82"/>
    <mergeCell ref="D1:E1"/>
    <mergeCell ref="A69:C69"/>
    <mergeCell ref="D71:E71"/>
  </mergeCells>
  <printOptions horizontalCentered="1"/>
  <pageMargins left="0.6299212598425197" right="0.31496062992125984" top="0.4330708661417323" bottom="0.15748031496062992" header="0.15748031496062992" footer="0.1968503937007874"/>
  <pageSetup cellComments="asDisplayed" horizontalDpi="600" verticalDpi="600" orientation="portrait" paperSize="9" scale="76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7"/>
  <sheetViews>
    <sheetView view="pageBreakPreview" zoomScale="60" zoomScalePageLayoutView="0" workbookViewId="0" topLeftCell="A31">
      <selection activeCell="F95" sqref="F95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2.57421875" style="0" customWidth="1"/>
    <col min="4" max="5" width="18.00390625" style="0" customWidth="1"/>
    <col min="6" max="6" width="9.7109375" style="0" customWidth="1"/>
  </cols>
  <sheetData>
    <row r="1" spans="1:256" ht="26.25" customHeight="1">
      <c r="A1" s="10"/>
      <c r="B1" s="10"/>
      <c r="C1" s="10"/>
      <c r="D1" s="36" t="s">
        <v>113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7</v>
      </c>
      <c r="B4" s="10" t="s">
        <v>107</v>
      </c>
      <c r="C4" s="10"/>
      <c r="D4" s="15">
        <f>D5+D12+D38+D54</f>
        <v>2394</v>
      </c>
      <c r="E4" s="15">
        <f>E5+E12+E38+E54</f>
        <v>3701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20"/>
      <c r="B5" s="20" t="s">
        <v>3</v>
      </c>
      <c r="C5" s="20" t="s">
        <v>8</v>
      </c>
      <c r="D5" s="18">
        <v>0</v>
      </c>
      <c r="E5" s="18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6" ht="12.75">
      <c r="A6" s="11"/>
      <c r="B6" s="11"/>
      <c r="C6" s="11" t="s">
        <v>19</v>
      </c>
      <c r="D6" s="19"/>
      <c r="E6" s="19"/>
      <c r="F6" s="2"/>
    </row>
    <row r="7" spans="1:6" ht="12.75">
      <c r="A7" s="11"/>
      <c r="B7" s="11"/>
      <c r="C7" s="11" t="s">
        <v>20</v>
      </c>
      <c r="D7" s="19">
        <v>0</v>
      </c>
      <c r="E7" s="19">
        <v>0</v>
      </c>
      <c r="F7" s="2"/>
    </row>
    <row r="8" spans="1:6" ht="12.75">
      <c r="A8" s="11"/>
      <c r="B8" s="11"/>
      <c r="C8" s="11" t="s">
        <v>19</v>
      </c>
      <c r="D8" s="19"/>
      <c r="E8" s="19"/>
      <c r="F8" s="2"/>
    </row>
    <row r="9" spans="1:6" ht="12.75">
      <c r="A9" s="11"/>
      <c r="B9" s="11"/>
      <c r="C9" s="11" t="s">
        <v>21</v>
      </c>
      <c r="D9" s="19"/>
      <c r="E9" s="19"/>
      <c r="F9" s="2"/>
    </row>
    <row r="10" spans="1:6" ht="12.75">
      <c r="A10" s="11"/>
      <c r="B10" s="11"/>
      <c r="C10" s="11" t="s">
        <v>22</v>
      </c>
      <c r="D10" s="19">
        <v>0</v>
      </c>
      <c r="E10" s="19">
        <v>0</v>
      </c>
      <c r="F10" s="2"/>
    </row>
    <row r="11" spans="1:6" ht="12.75">
      <c r="A11" s="11"/>
      <c r="B11" s="11"/>
      <c r="C11" s="11" t="s">
        <v>82</v>
      </c>
      <c r="D11" s="19"/>
      <c r="E11" s="19"/>
      <c r="F11" s="2"/>
    </row>
    <row r="12" spans="1:256" ht="12.75">
      <c r="A12" s="20"/>
      <c r="B12" s="20" t="s">
        <v>0</v>
      </c>
      <c r="C12" s="20" t="s">
        <v>9</v>
      </c>
      <c r="D12" s="18">
        <f>+D13+D22+D29+D36+D37</f>
        <v>2394</v>
      </c>
      <c r="E12" s="18">
        <f>+E13+E22+E29+E36+E37</f>
        <v>3701</v>
      </c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7" ht="12.75">
      <c r="A13" s="11"/>
      <c r="B13" s="11"/>
      <c r="C13" s="23" t="s">
        <v>23</v>
      </c>
      <c r="D13" s="19"/>
      <c r="E13" s="19"/>
      <c r="F13" s="2"/>
      <c r="G13" s="3"/>
    </row>
    <row r="14" spans="1:6" ht="11.25" customHeight="1">
      <c r="A14" s="11"/>
      <c r="B14" s="11"/>
      <c r="C14" s="11" t="s">
        <v>19</v>
      </c>
      <c r="D14" s="19"/>
      <c r="E14" s="19"/>
      <c r="F14" s="2"/>
    </row>
    <row r="15" spans="1:256" s="13" customFormat="1" ht="12.75">
      <c r="A15" s="11"/>
      <c r="B15" s="11"/>
      <c r="C15" s="11" t="s">
        <v>20</v>
      </c>
      <c r="D15" s="19"/>
      <c r="E15" s="19"/>
      <c r="F15" s="14"/>
      <c r="G15" s="1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3" customFormat="1" ht="12.75">
      <c r="A16" s="11"/>
      <c r="B16" s="11"/>
      <c r="C16" s="11" t="s">
        <v>19</v>
      </c>
      <c r="D16" s="19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3" customFormat="1" ht="12.75">
      <c r="A17" s="11"/>
      <c r="B17" s="11"/>
      <c r="C17" s="11" t="s">
        <v>21</v>
      </c>
      <c r="D17" s="19"/>
      <c r="E17" s="19"/>
      <c r="F17" s="14"/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3" customFormat="1" ht="12.75">
      <c r="A18" s="11"/>
      <c r="B18" s="11"/>
      <c r="C18" s="16" t="s">
        <v>84</v>
      </c>
      <c r="D18" s="19"/>
      <c r="E18" s="19"/>
      <c r="F18" s="14"/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3" customFormat="1" ht="12.75">
      <c r="A19" s="11"/>
      <c r="B19" s="11"/>
      <c r="C19" s="11" t="s">
        <v>83</v>
      </c>
      <c r="D19" s="19"/>
      <c r="E19" s="19"/>
      <c r="F19" s="14"/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3" customFormat="1" ht="12.75">
      <c r="A20" s="11"/>
      <c r="B20" s="11"/>
      <c r="C20" s="11" t="s">
        <v>22</v>
      </c>
      <c r="D20" s="19"/>
      <c r="E20" s="1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3" customFormat="1" ht="12.75">
      <c r="A21" s="11"/>
      <c r="B21" s="11"/>
      <c r="C21" s="11" t="s">
        <v>82</v>
      </c>
      <c r="D21" s="19"/>
      <c r="E21" s="19"/>
      <c r="F21" s="14"/>
      <c r="G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6" ht="12.75">
      <c r="A22" s="11"/>
      <c r="B22" s="11"/>
      <c r="C22" s="23" t="s">
        <v>102</v>
      </c>
      <c r="D22" s="19">
        <f>+D24</f>
        <v>2394</v>
      </c>
      <c r="E22" s="19">
        <f>+E24</f>
        <v>1886</v>
      </c>
      <c r="F22" s="2"/>
    </row>
    <row r="23" spans="1:6" ht="12.75">
      <c r="A23" s="11"/>
      <c r="B23" s="11"/>
      <c r="C23" s="11" t="s">
        <v>24</v>
      </c>
      <c r="D23" s="19"/>
      <c r="E23" s="19"/>
      <c r="F23" s="2"/>
    </row>
    <row r="24" spans="1:6" ht="12.75">
      <c r="A24" s="11"/>
      <c r="B24" s="11"/>
      <c r="C24" s="11" t="s">
        <v>20</v>
      </c>
      <c r="D24" s="19">
        <f>+D27</f>
        <v>2394</v>
      </c>
      <c r="E24" s="19">
        <f>+E27</f>
        <v>1886</v>
      </c>
      <c r="F24" s="2"/>
    </row>
    <row r="25" spans="1:6" ht="12.75">
      <c r="A25" s="11"/>
      <c r="B25" s="11"/>
      <c r="C25" s="11" t="s">
        <v>19</v>
      </c>
      <c r="D25" s="19"/>
      <c r="E25" s="19"/>
      <c r="F25" s="2"/>
    </row>
    <row r="26" spans="1:6" ht="12.75">
      <c r="A26" s="11"/>
      <c r="B26" s="11"/>
      <c r="C26" s="11" t="s">
        <v>21</v>
      </c>
      <c r="D26" s="19"/>
      <c r="E26" s="19"/>
      <c r="F26" s="2"/>
    </row>
    <row r="27" spans="1:6" ht="12.75">
      <c r="A27" s="11"/>
      <c r="B27" s="11"/>
      <c r="C27" s="11" t="s">
        <v>22</v>
      </c>
      <c r="D27" s="19">
        <v>2394</v>
      </c>
      <c r="E27" s="19">
        <v>1886</v>
      </c>
      <c r="F27" s="2"/>
    </row>
    <row r="28" spans="1:6" ht="12.75">
      <c r="A28" s="11"/>
      <c r="B28" s="11"/>
      <c r="C28" s="11" t="s">
        <v>82</v>
      </c>
      <c r="D28" s="19"/>
      <c r="E28" s="19"/>
      <c r="F28" s="2"/>
    </row>
    <row r="29" spans="1:6" ht="12.75">
      <c r="A29" s="11"/>
      <c r="B29" s="11"/>
      <c r="C29" s="23" t="s">
        <v>103</v>
      </c>
      <c r="D29" s="19"/>
      <c r="E29" s="19"/>
      <c r="F29" s="2"/>
    </row>
    <row r="30" spans="1:6" ht="12.75">
      <c r="A30" s="11"/>
      <c r="B30" s="11"/>
      <c r="C30" s="11" t="s">
        <v>24</v>
      </c>
      <c r="D30" s="19"/>
      <c r="E30" s="19"/>
      <c r="F30" s="2"/>
    </row>
    <row r="31" spans="1:6" ht="12.75">
      <c r="A31" s="11"/>
      <c r="B31" s="11"/>
      <c r="C31" s="11" t="s">
        <v>20</v>
      </c>
      <c r="D31" s="19"/>
      <c r="E31" s="19"/>
      <c r="F31" s="2"/>
    </row>
    <row r="32" spans="1:6" ht="12.75">
      <c r="A32" s="11"/>
      <c r="B32" s="11"/>
      <c r="C32" s="11" t="s">
        <v>19</v>
      </c>
      <c r="D32" s="19"/>
      <c r="E32" s="19"/>
      <c r="F32" s="2"/>
    </row>
    <row r="33" spans="1:6" ht="12.75">
      <c r="A33" s="11"/>
      <c r="B33" s="11"/>
      <c r="C33" s="11" t="s">
        <v>21</v>
      </c>
      <c r="D33" s="19"/>
      <c r="E33" s="19"/>
      <c r="F33" s="2"/>
    </row>
    <row r="34" spans="1:6" ht="12.75">
      <c r="A34" s="11"/>
      <c r="B34" s="11"/>
      <c r="C34" s="11" t="s">
        <v>22</v>
      </c>
      <c r="D34" s="19"/>
      <c r="E34" s="19"/>
      <c r="F34" s="2"/>
    </row>
    <row r="35" spans="1:6" ht="12.75">
      <c r="A35" s="11"/>
      <c r="B35" s="11"/>
      <c r="C35" s="11" t="s">
        <v>82</v>
      </c>
      <c r="D35" s="19"/>
      <c r="E35" s="19"/>
      <c r="F35" s="2"/>
    </row>
    <row r="36" spans="1:6" ht="12.75">
      <c r="A36" s="11"/>
      <c r="B36" s="11"/>
      <c r="C36" s="23" t="s">
        <v>104</v>
      </c>
      <c r="D36" s="19"/>
      <c r="E36" s="19">
        <v>1815</v>
      </c>
      <c r="F36" s="2"/>
    </row>
    <row r="37" spans="1:6" ht="12.75" customHeight="1">
      <c r="A37" s="11"/>
      <c r="B37" s="11"/>
      <c r="C37" s="23" t="s">
        <v>105</v>
      </c>
      <c r="D37" s="19"/>
      <c r="E37" s="19"/>
      <c r="F37" s="2"/>
    </row>
    <row r="38" spans="1:6" ht="12.75" customHeight="1">
      <c r="A38" s="20"/>
      <c r="B38" s="20" t="s">
        <v>4</v>
      </c>
      <c r="C38" s="20" t="s">
        <v>10</v>
      </c>
      <c r="D38" s="18">
        <f>D39+D46+D53</f>
        <v>0</v>
      </c>
      <c r="E38" s="18">
        <f>E39+E46+E53</f>
        <v>0</v>
      </c>
      <c r="F38" s="2"/>
    </row>
    <row r="39" spans="1:6" ht="12.75" customHeight="1">
      <c r="A39" s="11"/>
      <c r="B39" s="11"/>
      <c r="C39" s="11" t="s">
        <v>109</v>
      </c>
      <c r="D39" s="19"/>
      <c r="E39" s="19"/>
      <c r="F39" s="2"/>
    </row>
    <row r="40" spans="1:6" ht="12.75" customHeight="1">
      <c r="A40" s="11"/>
      <c r="B40" s="11"/>
      <c r="C40" s="11" t="s">
        <v>24</v>
      </c>
      <c r="D40" s="19"/>
      <c r="E40" s="19"/>
      <c r="F40" s="2"/>
    </row>
    <row r="41" spans="1:6" ht="12.75" customHeight="1">
      <c r="A41" s="11"/>
      <c r="B41" s="11"/>
      <c r="C41" s="11" t="s">
        <v>20</v>
      </c>
      <c r="D41" s="19"/>
      <c r="E41" s="19"/>
      <c r="F41" s="2"/>
    </row>
    <row r="42" spans="1:6" ht="12.75" customHeight="1">
      <c r="A42" s="11"/>
      <c r="B42" s="11"/>
      <c r="C42" s="11" t="s">
        <v>19</v>
      </c>
      <c r="D42" s="19"/>
      <c r="E42" s="19"/>
      <c r="F42" s="2"/>
    </row>
    <row r="43" spans="1:6" ht="12.75">
      <c r="A43" s="11"/>
      <c r="B43" s="11"/>
      <c r="C43" s="11" t="s">
        <v>21</v>
      </c>
      <c r="D43" s="19"/>
      <c r="E43" s="19"/>
      <c r="F43" s="2"/>
    </row>
    <row r="44" spans="1:6" ht="12.75">
      <c r="A44" s="11"/>
      <c r="B44" s="11"/>
      <c r="C44" s="11" t="s">
        <v>22</v>
      </c>
      <c r="D44" s="19"/>
      <c r="E44" s="19"/>
      <c r="F44" s="2"/>
    </row>
    <row r="45" spans="1:6" ht="12.75">
      <c r="A45" s="11"/>
      <c r="B45" s="11"/>
      <c r="C45" s="11" t="s">
        <v>82</v>
      </c>
      <c r="D45" s="19"/>
      <c r="E45" s="19"/>
      <c r="F45" s="2"/>
    </row>
    <row r="46" spans="1:6" ht="12.75">
      <c r="A46" s="11"/>
      <c r="B46" s="11"/>
      <c r="C46" s="11" t="s">
        <v>25</v>
      </c>
      <c r="D46" s="19"/>
      <c r="E46" s="19"/>
      <c r="F46" s="2"/>
    </row>
    <row r="47" spans="1:256" ht="12.75">
      <c r="A47" s="11"/>
      <c r="B47" s="11"/>
      <c r="C47" s="11" t="s">
        <v>24</v>
      </c>
      <c r="D47" s="19"/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6" ht="12.75">
      <c r="A48" s="11"/>
      <c r="B48" s="11"/>
      <c r="C48" s="11" t="s">
        <v>20</v>
      </c>
      <c r="D48" s="19"/>
      <c r="E48" s="19"/>
      <c r="F48" s="2"/>
    </row>
    <row r="49" spans="1:6" ht="12.75">
      <c r="A49" s="11"/>
      <c r="B49" s="11"/>
      <c r="C49" s="11" t="s">
        <v>24</v>
      </c>
      <c r="D49" s="19"/>
      <c r="E49" s="19"/>
      <c r="F49" s="2"/>
    </row>
    <row r="50" spans="1:6" ht="12.75">
      <c r="A50" s="11"/>
      <c r="B50" s="11"/>
      <c r="C50" s="11" t="s">
        <v>21</v>
      </c>
      <c r="D50" s="19"/>
      <c r="E50" s="19"/>
      <c r="F50" s="2"/>
    </row>
    <row r="51" spans="1:6" ht="12.75">
      <c r="A51" s="11"/>
      <c r="B51" s="11"/>
      <c r="C51" s="11" t="s">
        <v>22</v>
      </c>
      <c r="D51" s="19"/>
      <c r="E51" s="19"/>
      <c r="F51" s="2"/>
    </row>
    <row r="52" spans="1:6" ht="12.75">
      <c r="A52" s="11"/>
      <c r="B52" s="11"/>
      <c r="C52" s="11" t="s">
        <v>82</v>
      </c>
      <c r="D52" s="19"/>
      <c r="E52" s="19"/>
      <c r="F52" s="2"/>
    </row>
    <row r="53" spans="1:6" ht="12.75">
      <c r="A53" s="11"/>
      <c r="B53" s="11"/>
      <c r="C53" s="11" t="s">
        <v>110</v>
      </c>
      <c r="D53" s="19"/>
      <c r="E53" s="19"/>
      <c r="F53" s="2"/>
    </row>
    <row r="54" spans="1:6" ht="12.75">
      <c r="A54" s="20"/>
      <c r="B54" s="20" t="s">
        <v>11</v>
      </c>
      <c r="C54" s="21" t="s">
        <v>106</v>
      </c>
      <c r="D54" s="22">
        <v>0</v>
      </c>
      <c r="E54" s="22">
        <v>0</v>
      </c>
      <c r="F54" s="2"/>
    </row>
    <row r="55" spans="1:6" ht="12.75">
      <c r="A55" s="11"/>
      <c r="B55" s="11"/>
      <c r="C55" s="11" t="s">
        <v>24</v>
      </c>
      <c r="D55" s="19"/>
      <c r="E55" s="19"/>
      <c r="F55" s="2"/>
    </row>
    <row r="56" spans="1:6" ht="12.75">
      <c r="A56" s="11"/>
      <c r="B56" s="11"/>
      <c r="C56" s="11" t="s">
        <v>20</v>
      </c>
      <c r="D56" s="19"/>
      <c r="E56" s="19"/>
      <c r="F56" s="2"/>
    </row>
    <row r="57" spans="1:6" ht="12.75">
      <c r="A57" s="11"/>
      <c r="B57" s="11"/>
      <c r="C57" s="11" t="s">
        <v>19</v>
      </c>
      <c r="D57" s="19"/>
      <c r="E57" s="19"/>
      <c r="F57" s="2"/>
    </row>
    <row r="58" spans="1:6" ht="12.75">
      <c r="A58" s="11"/>
      <c r="B58" s="11"/>
      <c r="C58" s="11" t="s">
        <v>21</v>
      </c>
      <c r="D58" s="19"/>
      <c r="E58" s="19"/>
      <c r="F58" s="2"/>
    </row>
    <row r="59" spans="1:6" ht="12.75">
      <c r="A59" s="11"/>
      <c r="B59" s="11"/>
      <c r="C59" s="11" t="s">
        <v>83</v>
      </c>
      <c r="D59" s="19"/>
      <c r="E59" s="19"/>
      <c r="F59" s="2"/>
    </row>
    <row r="60" spans="1:6" ht="12.75">
      <c r="A60" s="11"/>
      <c r="B60" s="11"/>
      <c r="C60" s="11" t="s">
        <v>22</v>
      </c>
      <c r="D60" s="19"/>
      <c r="E60" s="19"/>
      <c r="F60" s="2"/>
    </row>
    <row r="61" spans="1:6" ht="12.75">
      <c r="A61" s="11"/>
      <c r="B61" s="11"/>
      <c r="C61" s="11" t="s">
        <v>82</v>
      </c>
      <c r="D61" s="19"/>
      <c r="E61" s="19"/>
      <c r="F61" s="2"/>
    </row>
    <row r="62" spans="1:6" ht="12.75">
      <c r="A62" s="10" t="s">
        <v>12</v>
      </c>
      <c r="B62" s="10"/>
      <c r="C62" s="10" t="s">
        <v>108</v>
      </c>
      <c r="D62" s="15">
        <f>+D63+D64</f>
        <v>0</v>
      </c>
      <c r="E62" s="15">
        <f>+E63+E64</f>
        <v>0</v>
      </c>
      <c r="F62" s="2"/>
    </row>
    <row r="63" spans="1:6" ht="12.75">
      <c r="A63" s="20"/>
      <c r="B63" s="20" t="s">
        <v>3</v>
      </c>
      <c r="C63" s="20" t="s">
        <v>13</v>
      </c>
      <c r="D63" s="18"/>
      <c r="E63" s="18"/>
      <c r="F63" s="2"/>
    </row>
    <row r="64" spans="1:6" ht="12.75">
      <c r="A64" s="20"/>
      <c r="B64" s="20" t="s">
        <v>0</v>
      </c>
      <c r="C64" s="20" t="s">
        <v>14</v>
      </c>
      <c r="D64" s="18"/>
      <c r="E64" s="18"/>
      <c r="F64" s="2"/>
    </row>
    <row r="65" spans="1:6" ht="12.75">
      <c r="A65" s="20" t="s">
        <v>85</v>
      </c>
      <c r="B65" s="20"/>
      <c r="C65" s="20" t="s">
        <v>86</v>
      </c>
      <c r="D65" s="18">
        <v>1122</v>
      </c>
      <c r="E65" s="18">
        <v>333</v>
      </c>
      <c r="F65" s="2"/>
    </row>
    <row r="66" spans="1:6" ht="12.75">
      <c r="A66" s="20" t="s">
        <v>17</v>
      </c>
      <c r="B66" s="20"/>
      <c r="C66" s="20" t="s">
        <v>87</v>
      </c>
      <c r="D66" s="18">
        <v>22716</v>
      </c>
      <c r="E66" s="18">
        <v>26984</v>
      </c>
      <c r="F66" s="2"/>
    </row>
    <row r="67" spans="1:6" ht="11.25" customHeight="1">
      <c r="A67" s="20" t="s">
        <v>88</v>
      </c>
      <c r="B67" s="20"/>
      <c r="C67" s="20" t="s">
        <v>89</v>
      </c>
      <c r="D67" s="18">
        <v>3942</v>
      </c>
      <c r="E67" s="18">
        <v>12293</v>
      </c>
      <c r="F67" s="2"/>
    </row>
    <row r="68" spans="1:6" ht="12.75">
      <c r="A68" s="20" t="s">
        <v>1</v>
      </c>
      <c r="B68" s="20"/>
      <c r="C68" s="20" t="s">
        <v>90</v>
      </c>
      <c r="D68" s="18">
        <v>0</v>
      </c>
      <c r="E68" s="18">
        <v>0</v>
      </c>
      <c r="F68" s="2"/>
    </row>
    <row r="69" spans="1:6" ht="15">
      <c r="A69" s="32" t="s">
        <v>15</v>
      </c>
      <c r="B69" s="32"/>
      <c r="C69" s="32"/>
      <c r="D69" s="15">
        <f>+D4+D62+D65+D66+D67+D68</f>
        <v>30174</v>
      </c>
      <c r="E69" s="15">
        <f>+E4+E62+E65+E66+E67+E68</f>
        <v>43311</v>
      </c>
      <c r="F69" s="2"/>
    </row>
    <row r="70" spans="1:6" ht="12.75" customHeight="1">
      <c r="A70" s="11"/>
      <c r="B70" s="11"/>
      <c r="C70" s="11"/>
      <c r="D70" s="19"/>
      <c r="E70" s="19"/>
      <c r="F70" s="2"/>
    </row>
    <row r="71" spans="1:6" ht="12.75" customHeight="1">
      <c r="A71" s="11"/>
      <c r="B71" s="11"/>
      <c r="C71" s="11"/>
      <c r="D71" s="35"/>
      <c r="E71" s="35"/>
      <c r="F71" s="2"/>
    </row>
    <row r="72" spans="1:6" ht="12.75" customHeight="1">
      <c r="A72" s="17" t="s">
        <v>16</v>
      </c>
      <c r="B72" s="11"/>
      <c r="C72" s="11"/>
      <c r="D72" s="27" t="s">
        <v>117</v>
      </c>
      <c r="E72" s="27" t="s">
        <v>118</v>
      </c>
      <c r="F72" s="2"/>
    </row>
    <row r="73" spans="1:6" ht="12.75" customHeight="1">
      <c r="A73" s="10" t="s">
        <v>91</v>
      </c>
      <c r="B73" s="10"/>
      <c r="C73" s="10" t="s">
        <v>18</v>
      </c>
      <c r="D73" s="15">
        <v>6265</v>
      </c>
      <c r="E73" s="15">
        <v>25483</v>
      </c>
      <c r="F73" s="2"/>
    </row>
    <row r="74" spans="1:6" ht="12.75" customHeight="1">
      <c r="A74" s="10" t="s">
        <v>92</v>
      </c>
      <c r="B74" s="10"/>
      <c r="C74" s="10" t="s">
        <v>2</v>
      </c>
      <c r="D74" s="15">
        <f>+D75+D76+D77</f>
        <v>0</v>
      </c>
      <c r="E74" s="15">
        <f>+E75+E76+E77</f>
        <v>10</v>
      </c>
      <c r="F74" s="2"/>
    </row>
    <row r="75" spans="1:6" ht="12.75" customHeight="1">
      <c r="A75" s="20"/>
      <c r="B75" s="20" t="s">
        <v>3</v>
      </c>
      <c r="C75" s="20" t="s">
        <v>93</v>
      </c>
      <c r="D75" s="18">
        <v>0</v>
      </c>
      <c r="E75" s="18">
        <v>0</v>
      </c>
      <c r="F75" s="2"/>
    </row>
    <row r="76" spans="1:6" ht="12.75">
      <c r="A76" s="20"/>
      <c r="B76" s="20" t="s">
        <v>0</v>
      </c>
      <c r="C76" s="20" t="s">
        <v>94</v>
      </c>
      <c r="D76" s="18">
        <v>0</v>
      </c>
      <c r="E76" s="18">
        <v>0</v>
      </c>
      <c r="F76" s="2"/>
    </row>
    <row r="77" spans="1:6" ht="12.75">
      <c r="A77" s="20"/>
      <c r="B77" s="20" t="s">
        <v>4</v>
      </c>
      <c r="C77" s="20" t="s">
        <v>95</v>
      </c>
      <c r="D77" s="18">
        <v>0</v>
      </c>
      <c r="E77" s="18">
        <v>10</v>
      </c>
      <c r="F77" s="2"/>
    </row>
    <row r="78" spans="1:6" ht="12.75">
      <c r="A78" s="20" t="s">
        <v>96</v>
      </c>
      <c r="B78" s="20"/>
      <c r="C78" s="20" t="s">
        <v>97</v>
      </c>
      <c r="D78" s="18">
        <v>0</v>
      </c>
      <c r="E78" s="18">
        <v>0</v>
      </c>
      <c r="F78" s="2"/>
    </row>
    <row r="79" spans="1:6" ht="12.75">
      <c r="A79" s="20" t="s">
        <v>98</v>
      </c>
      <c r="B79" s="20"/>
      <c r="C79" s="20" t="s">
        <v>99</v>
      </c>
      <c r="D79" s="18">
        <v>0</v>
      </c>
      <c r="E79" s="18">
        <v>0</v>
      </c>
      <c r="F79" s="2"/>
    </row>
    <row r="80" spans="1:6" ht="12.75">
      <c r="A80" s="20" t="s">
        <v>100</v>
      </c>
      <c r="B80" s="20"/>
      <c r="C80" s="20" t="s">
        <v>101</v>
      </c>
      <c r="D80" s="18">
        <v>23872</v>
      </c>
      <c r="E80" s="18">
        <v>17818</v>
      </c>
      <c r="F80" s="2"/>
    </row>
    <row r="81" spans="1:6" ht="12.75">
      <c r="A81" s="20"/>
      <c r="B81" s="20"/>
      <c r="C81" s="20"/>
      <c r="D81" s="18"/>
      <c r="E81" s="18"/>
      <c r="F81" s="2"/>
    </row>
    <row r="82" spans="1:6" ht="15">
      <c r="A82" s="32" t="s">
        <v>5</v>
      </c>
      <c r="B82" s="32"/>
      <c r="C82" s="32"/>
      <c r="D82" s="15">
        <f>+D73+D74+D78+D79+D80</f>
        <v>30137</v>
      </c>
      <c r="E82" s="15">
        <f>+E73+E74+E78+E79+E80</f>
        <v>43311</v>
      </c>
      <c r="F82" s="2"/>
    </row>
    <row r="83" spans="1:6" ht="12.75">
      <c r="A83" s="2"/>
      <c r="B83" s="2"/>
      <c r="C83" s="2"/>
      <c r="D83" s="3"/>
      <c r="E83" s="3"/>
      <c r="F83" s="2"/>
    </row>
    <row r="84" spans="1:256" ht="12.75" customHeight="1">
      <c r="A84" s="2"/>
      <c r="B84" s="2"/>
      <c r="C84" s="2"/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7" ht="12.75" customHeight="1">
      <c r="A85" s="2"/>
      <c r="B85" s="2"/>
      <c r="C85" s="2"/>
      <c r="D85" s="3"/>
      <c r="E85" s="3"/>
      <c r="F85" s="2"/>
      <c r="G85" s="3"/>
    </row>
    <row r="86" ht="12.75">
      <c r="F86" s="2"/>
    </row>
    <row r="87" spans="6:8" ht="12.75">
      <c r="F87" s="3"/>
      <c r="G87" s="3"/>
      <c r="H87" s="7"/>
    </row>
    <row r="88" ht="12.75">
      <c r="F88" s="2"/>
    </row>
    <row r="89" spans="6:7" ht="12.75">
      <c r="F89" s="2"/>
      <c r="G89" s="3"/>
    </row>
    <row r="90" spans="6:7" ht="12.75">
      <c r="F90" s="2"/>
      <c r="G90" s="3"/>
    </row>
    <row r="91" spans="6:7" ht="12.75">
      <c r="F91" s="2"/>
      <c r="G91" s="7"/>
    </row>
    <row r="92" ht="12.75">
      <c r="F92" s="2"/>
    </row>
    <row r="93" spans="6:256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6:256" ht="12.7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6:256" ht="12.75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6:256" ht="12.75" customHeight="1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6:256" ht="12.75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6:256" ht="12.75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6:256" ht="12.75">
      <c r="F99" s="6"/>
      <c r="G99" s="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6:8" ht="12.75">
      <c r="F100" s="2"/>
      <c r="H100" s="3"/>
    </row>
    <row r="101" ht="12.75">
      <c r="F101" s="2"/>
    </row>
    <row r="102" ht="12.75">
      <c r="F102" s="2"/>
    </row>
    <row r="103" spans="6:256" ht="12.75" customHeight="1">
      <c r="F103" s="1"/>
      <c r="G103" s="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6:256" ht="12.75">
      <c r="F104" s="1"/>
      <c r="G104" s="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ht="6" customHeight="1">
      <c r="F105" s="2"/>
    </row>
    <row r="106" ht="7.5" customHeight="1">
      <c r="F106" s="2"/>
    </row>
    <row r="107" ht="6.75" customHeight="1">
      <c r="F107" s="2"/>
    </row>
  </sheetData>
  <sheetProtection/>
  <mergeCells count="4">
    <mergeCell ref="D1:E1"/>
    <mergeCell ref="A69:C69"/>
    <mergeCell ref="D71:E71"/>
    <mergeCell ref="A82:C82"/>
  </mergeCells>
  <printOptions horizontalCentered="1"/>
  <pageMargins left="0.4724409448818898" right="0.1968503937007874" top="0.6692913385826772" bottom="0.2362204724409449" header="0.31496062992125984" footer="0.15748031496062992"/>
  <pageSetup horizontalDpi="600" verticalDpi="600" orientation="portrait" paperSize="9" scale="74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R104"/>
  <sheetViews>
    <sheetView view="pageBreakPreview" zoomScale="60" zoomScalePageLayoutView="0" workbookViewId="0" topLeftCell="A1">
      <selection activeCell="D2" sqref="D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1.57421875" style="0" customWidth="1"/>
    <col min="4" max="5" width="18.00390625" style="0" customWidth="1"/>
  </cols>
  <sheetData>
    <row r="1" spans="1:252" ht="27" customHeight="1">
      <c r="A1" s="10"/>
      <c r="B1" s="10"/>
      <c r="C1" s="10"/>
      <c r="D1" s="36" t="s">
        <v>120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5">
      <c r="A3" s="17" t="s">
        <v>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2.75">
      <c r="A4" s="10" t="s">
        <v>7</v>
      </c>
      <c r="B4" s="10" t="s">
        <v>107</v>
      </c>
      <c r="C4" s="10"/>
      <c r="D4" s="15">
        <f>D5+D12+D38+D54</f>
        <v>11917457</v>
      </c>
      <c r="E4" s="15">
        <f>E5+E12+E38+E54</f>
        <v>12818843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2.75">
      <c r="A5" s="20"/>
      <c r="B5" s="20" t="s">
        <v>3</v>
      </c>
      <c r="C5" s="20" t="s">
        <v>8</v>
      </c>
      <c r="D5" s="18">
        <f>+D7</f>
        <v>0</v>
      </c>
      <c r="E5" s="18">
        <f>+E7</f>
        <v>100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5" ht="12.75">
      <c r="A6" s="11"/>
      <c r="B6" s="11"/>
      <c r="C6" s="11" t="s">
        <v>19</v>
      </c>
      <c r="D6" s="19"/>
      <c r="E6" s="19"/>
    </row>
    <row r="7" spans="1:5" ht="12.75">
      <c r="A7" s="11"/>
      <c r="B7" s="11"/>
      <c r="C7" s="11" t="s">
        <v>20</v>
      </c>
      <c r="D7" s="19">
        <v>0</v>
      </c>
      <c r="E7" s="19">
        <v>100</v>
      </c>
    </row>
    <row r="8" spans="1:5" ht="12.75">
      <c r="A8" s="11"/>
      <c r="B8" s="11"/>
      <c r="C8" s="11" t="s">
        <v>19</v>
      </c>
      <c r="D8" s="19"/>
      <c r="E8" s="19"/>
    </row>
    <row r="9" spans="1:5" ht="12.75">
      <c r="A9" s="11"/>
      <c r="B9" s="11"/>
      <c r="C9" s="11" t="s">
        <v>21</v>
      </c>
      <c r="D9" s="19"/>
      <c r="E9" s="19"/>
    </row>
    <row r="10" spans="1:5" ht="12.75">
      <c r="A10" s="11"/>
      <c r="B10" s="11"/>
      <c r="C10" s="11" t="s">
        <v>22</v>
      </c>
      <c r="D10" s="19">
        <v>0</v>
      </c>
      <c r="E10" s="19">
        <v>100</v>
      </c>
    </row>
    <row r="11" spans="1:5" ht="12.75">
      <c r="A11" s="11"/>
      <c r="B11" s="11"/>
      <c r="C11" s="11" t="s">
        <v>82</v>
      </c>
      <c r="D11" s="19"/>
      <c r="E11" s="19"/>
    </row>
    <row r="12" spans="1:252" ht="12.75">
      <c r="A12" s="20"/>
      <c r="B12" s="20" t="s">
        <v>0</v>
      </c>
      <c r="C12" s="20" t="s">
        <v>9</v>
      </c>
      <c r="D12" s="18">
        <f>+D13+D22+D29+D36+D37</f>
        <v>9979927</v>
      </c>
      <c r="E12" s="18">
        <f>+E13+E22+E29+E36+E37</f>
        <v>10910563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5" ht="12.75">
      <c r="A13" s="11"/>
      <c r="B13" s="11"/>
      <c r="C13" s="23" t="s">
        <v>23</v>
      </c>
      <c r="D13" s="19">
        <f>+D15+D21</f>
        <v>8511724</v>
      </c>
      <c r="E13" s="19">
        <v>8391890</v>
      </c>
    </row>
    <row r="14" spans="1:5" ht="11.25" customHeight="1">
      <c r="A14" s="11"/>
      <c r="B14" s="11"/>
      <c r="C14" s="11" t="s">
        <v>19</v>
      </c>
      <c r="D14" s="19"/>
      <c r="E14" s="19"/>
    </row>
    <row r="15" spans="1:252" s="13" customFormat="1" ht="12.75">
      <c r="A15" s="11"/>
      <c r="B15" s="11"/>
      <c r="C15" s="11" t="s">
        <v>20</v>
      </c>
      <c r="D15" s="19">
        <f>+D17+D20</f>
        <v>6535678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s="13" customFormat="1" ht="12.75">
      <c r="A16" s="11"/>
      <c r="B16" s="11"/>
      <c r="C16" s="11" t="s">
        <v>19</v>
      </c>
      <c r="D16" s="19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s="13" customFormat="1" ht="12.75">
      <c r="A17" s="11"/>
      <c r="B17" s="11"/>
      <c r="C17" s="11" t="s">
        <v>21</v>
      </c>
      <c r="D17" s="19">
        <v>3390064</v>
      </c>
      <c r="E17" s="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s="13" customFormat="1" ht="12.75">
      <c r="A18" s="11"/>
      <c r="B18" s="11"/>
      <c r="C18" s="16" t="s">
        <v>84</v>
      </c>
      <c r="D18" s="19">
        <v>482505</v>
      </c>
      <c r="E18" s="1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  <row r="19" spans="1:252" s="13" customFormat="1" ht="12.75">
      <c r="A19" s="11"/>
      <c r="B19" s="11"/>
      <c r="C19" s="11" t="s">
        <v>83</v>
      </c>
      <c r="D19" s="19">
        <v>2689766</v>
      </c>
      <c r="E19" s="1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</row>
    <row r="20" spans="1:252" s="13" customFormat="1" ht="12.75">
      <c r="A20" s="11"/>
      <c r="B20" s="11"/>
      <c r="C20" s="11" t="s">
        <v>22</v>
      </c>
      <c r="D20" s="19">
        <v>3145614</v>
      </c>
      <c r="E20" s="1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</row>
    <row r="21" spans="1:252" s="13" customFormat="1" ht="12.75">
      <c r="A21" s="11"/>
      <c r="B21" s="11"/>
      <c r="C21" s="11" t="s">
        <v>82</v>
      </c>
      <c r="D21" s="19">
        <v>1976046</v>
      </c>
      <c r="E21" s="1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5" ht="12.75">
      <c r="A22" s="11"/>
      <c r="B22" s="11"/>
      <c r="C22" s="23" t="s">
        <v>102</v>
      </c>
      <c r="D22" s="19">
        <f>+D24</f>
        <v>521916</v>
      </c>
      <c r="E22" s="19">
        <v>405704</v>
      </c>
    </row>
    <row r="23" spans="1:5" ht="12.75">
      <c r="A23" s="11"/>
      <c r="B23" s="11"/>
      <c r="C23" s="11" t="s">
        <v>24</v>
      </c>
      <c r="D23" s="19"/>
      <c r="E23" s="19"/>
    </row>
    <row r="24" spans="1:5" ht="12.75">
      <c r="A24" s="11"/>
      <c r="B24" s="11"/>
      <c r="C24" s="11" t="s">
        <v>20</v>
      </c>
      <c r="D24" s="19">
        <f>+D27</f>
        <v>521916</v>
      </c>
      <c r="E24" s="19"/>
    </row>
    <row r="25" spans="1:5" ht="12.75">
      <c r="A25" s="11"/>
      <c r="B25" s="11"/>
      <c r="C25" s="11" t="s">
        <v>19</v>
      </c>
      <c r="D25" s="19"/>
      <c r="E25" s="19"/>
    </row>
    <row r="26" spans="1:5" ht="12.75">
      <c r="A26" s="11"/>
      <c r="B26" s="11"/>
      <c r="C26" s="11" t="s">
        <v>21</v>
      </c>
      <c r="D26" s="19"/>
      <c r="E26" s="19"/>
    </row>
    <row r="27" spans="1:5" ht="12.75">
      <c r="A27" s="11"/>
      <c r="B27" s="11"/>
      <c r="C27" s="11" t="s">
        <v>22</v>
      </c>
      <c r="D27" s="19">
        <v>521916</v>
      </c>
      <c r="E27" s="19"/>
    </row>
    <row r="28" spans="1:5" ht="12.75">
      <c r="A28" s="11"/>
      <c r="B28" s="11"/>
      <c r="C28" s="11" t="s">
        <v>82</v>
      </c>
      <c r="D28" s="19"/>
      <c r="E28" s="19"/>
    </row>
    <row r="29" spans="1:5" ht="12.75">
      <c r="A29" s="11"/>
      <c r="B29" s="11"/>
      <c r="C29" s="23" t="s">
        <v>103</v>
      </c>
      <c r="D29" s="19"/>
      <c r="E29" s="19"/>
    </row>
    <row r="30" spans="1:5" ht="12.75">
      <c r="A30" s="11"/>
      <c r="B30" s="11"/>
      <c r="C30" s="11" t="s">
        <v>24</v>
      </c>
      <c r="D30" s="19"/>
      <c r="E30" s="19"/>
    </row>
    <row r="31" spans="1:5" ht="12.75">
      <c r="A31" s="11"/>
      <c r="B31" s="11"/>
      <c r="C31" s="11" t="s">
        <v>20</v>
      </c>
      <c r="D31" s="19"/>
      <c r="E31" s="19"/>
    </row>
    <row r="32" spans="1:5" ht="12.75">
      <c r="A32" s="11"/>
      <c r="B32" s="11"/>
      <c r="C32" s="11" t="s">
        <v>19</v>
      </c>
      <c r="D32" s="19"/>
      <c r="E32" s="19"/>
    </row>
    <row r="33" spans="1:5" ht="12.75">
      <c r="A33" s="11"/>
      <c r="B33" s="11"/>
      <c r="C33" s="11" t="s">
        <v>21</v>
      </c>
      <c r="D33" s="19"/>
      <c r="E33" s="19"/>
    </row>
    <row r="34" spans="1:5" ht="12.75">
      <c r="A34" s="11"/>
      <c r="B34" s="11"/>
      <c r="C34" s="11" t="s">
        <v>22</v>
      </c>
      <c r="D34" s="19"/>
      <c r="E34" s="19"/>
    </row>
    <row r="35" spans="1:5" ht="12.75">
      <c r="A35" s="11"/>
      <c r="B35" s="11"/>
      <c r="C35" s="11" t="s">
        <v>82</v>
      </c>
      <c r="D35" s="19"/>
      <c r="E35" s="19"/>
    </row>
    <row r="36" spans="1:5" ht="12.75">
      <c r="A36" s="11"/>
      <c r="B36" s="11"/>
      <c r="C36" s="23" t="s">
        <v>104</v>
      </c>
      <c r="D36" s="19">
        <v>946287</v>
      </c>
      <c r="E36" s="19">
        <v>2112969</v>
      </c>
    </row>
    <row r="37" spans="1:5" ht="12.75" customHeight="1">
      <c r="A37" s="11"/>
      <c r="B37" s="11"/>
      <c r="C37" s="23" t="s">
        <v>105</v>
      </c>
      <c r="D37" s="19"/>
      <c r="E37" s="19"/>
    </row>
    <row r="38" spans="1:5" ht="12.75" customHeight="1">
      <c r="A38" s="20"/>
      <c r="B38" s="20" t="s">
        <v>4</v>
      </c>
      <c r="C38" s="20" t="s">
        <v>10</v>
      </c>
      <c r="D38" s="18">
        <f>D39+D46+D53</f>
        <v>87947</v>
      </c>
      <c r="E38" s="18">
        <f>E39+E46+E53</f>
        <v>87947</v>
      </c>
    </row>
    <row r="39" spans="1:5" ht="12.75" customHeight="1">
      <c r="A39" s="11"/>
      <c r="B39" s="11"/>
      <c r="C39" s="11" t="s">
        <v>109</v>
      </c>
      <c r="D39" s="19">
        <f>+D42</f>
        <v>87788</v>
      </c>
      <c r="E39" s="19">
        <f>+E42</f>
        <v>87788</v>
      </c>
    </row>
    <row r="40" spans="1:5" ht="12.75" customHeight="1">
      <c r="A40" s="11"/>
      <c r="B40" s="11"/>
      <c r="C40" s="11" t="s">
        <v>24</v>
      </c>
      <c r="D40" s="19"/>
      <c r="E40" s="19"/>
    </row>
    <row r="41" spans="1:5" ht="12.75" customHeight="1">
      <c r="A41" s="11"/>
      <c r="B41" s="11"/>
      <c r="C41" s="11" t="s">
        <v>20</v>
      </c>
      <c r="D41" s="19"/>
      <c r="E41" s="19"/>
    </row>
    <row r="42" spans="1:5" ht="12.75" customHeight="1">
      <c r="A42" s="11"/>
      <c r="B42" s="11"/>
      <c r="C42" s="11" t="s">
        <v>19</v>
      </c>
      <c r="D42" s="19">
        <f>+D44</f>
        <v>87788</v>
      </c>
      <c r="E42" s="19">
        <f>+E44</f>
        <v>87788</v>
      </c>
    </row>
    <row r="43" spans="1:5" ht="12.75">
      <c r="A43" s="11"/>
      <c r="B43" s="11"/>
      <c r="C43" s="11" t="s">
        <v>21</v>
      </c>
      <c r="D43" s="19"/>
      <c r="E43" s="19"/>
    </row>
    <row r="44" spans="1:5" ht="12.75">
      <c r="A44" s="11"/>
      <c r="B44" s="11"/>
      <c r="C44" s="11" t="s">
        <v>22</v>
      </c>
      <c r="D44" s="19">
        <v>87788</v>
      </c>
      <c r="E44" s="19">
        <v>87788</v>
      </c>
    </row>
    <row r="45" spans="1:5" ht="12.75">
      <c r="A45" s="11"/>
      <c r="B45" s="11"/>
      <c r="C45" s="11" t="s">
        <v>82</v>
      </c>
      <c r="D45" s="19"/>
      <c r="E45" s="19"/>
    </row>
    <row r="46" spans="1:5" ht="12.75">
      <c r="A46" s="11"/>
      <c r="B46" s="11"/>
      <c r="C46" s="11" t="s">
        <v>25</v>
      </c>
      <c r="D46" s="19">
        <v>159</v>
      </c>
      <c r="E46" s="19">
        <v>159</v>
      </c>
    </row>
    <row r="47" spans="1:252" ht="12.75">
      <c r="A47" s="11"/>
      <c r="B47" s="11"/>
      <c r="C47" s="11" t="s">
        <v>24</v>
      </c>
      <c r="D47" s="19"/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5" ht="12.75">
      <c r="A48" s="11"/>
      <c r="B48" s="11"/>
      <c r="C48" s="11" t="s">
        <v>20</v>
      </c>
      <c r="D48" s="19">
        <v>159</v>
      </c>
      <c r="E48" s="19">
        <v>159</v>
      </c>
    </row>
    <row r="49" spans="1:5" ht="12.75">
      <c r="A49" s="11"/>
      <c r="B49" s="11"/>
      <c r="C49" s="11" t="s">
        <v>24</v>
      </c>
      <c r="D49" s="19"/>
      <c r="E49" s="19"/>
    </row>
    <row r="50" spans="1:5" ht="12.75">
      <c r="A50" s="11"/>
      <c r="B50" s="11"/>
      <c r="C50" s="11" t="s">
        <v>21</v>
      </c>
      <c r="D50" s="19"/>
      <c r="E50" s="19"/>
    </row>
    <row r="51" spans="1:5" ht="12.75">
      <c r="A51" s="11"/>
      <c r="B51" s="11"/>
      <c r="C51" s="11" t="s">
        <v>22</v>
      </c>
      <c r="D51" s="19">
        <v>159</v>
      </c>
      <c r="E51" s="19">
        <v>159</v>
      </c>
    </row>
    <row r="52" spans="1:5" ht="12.75">
      <c r="A52" s="11"/>
      <c r="B52" s="11"/>
      <c r="C52" s="11" t="s">
        <v>82</v>
      </c>
      <c r="D52" s="19"/>
      <c r="E52" s="19"/>
    </row>
    <row r="53" spans="1:5" ht="12.75">
      <c r="A53" s="11"/>
      <c r="B53" s="11"/>
      <c r="C53" s="11" t="s">
        <v>110</v>
      </c>
      <c r="D53" s="19"/>
      <c r="E53" s="19"/>
    </row>
    <row r="54" spans="1:5" ht="12.75">
      <c r="A54" s="20"/>
      <c r="B54" s="20" t="s">
        <v>11</v>
      </c>
      <c r="C54" s="21" t="s">
        <v>106</v>
      </c>
      <c r="D54" s="22">
        <f>+D56</f>
        <v>1849583</v>
      </c>
      <c r="E54" s="22">
        <f>+E56</f>
        <v>1820233</v>
      </c>
    </row>
    <row r="55" spans="1:5" ht="12.75">
      <c r="A55" s="11"/>
      <c r="B55" s="11"/>
      <c r="C55" s="11" t="s">
        <v>24</v>
      </c>
      <c r="D55" s="19"/>
      <c r="E55" s="19"/>
    </row>
    <row r="56" spans="1:5" ht="12.75">
      <c r="A56" s="11"/>
      <c r="B56" s="11"/>
      <c r="C56" s="11" t="s">
        <v>20</v>
      </c>
      <c r="D56" s="19">
        <f>+D60</f>
        <v>1849583</v>
      </c>
      <c r="E56" s="19">
        <v>1820233</v>
      </c>
    </row>
    <row r="57" spans="1:5" ht="12.75">
      <c r="A57" s="11"/>
      <c r="B57" s="11"/>
      <c r="C57" s="11" t="s">
        <v>19</v>
      </c>
      <c r="D57" s="19"/>
      <c r="E57" s="19"/>
    </row>
    <row r="58" spans="1:5" ht="12.75">
      <c r="A58" s="11"/>
      <c r="B58" s="11"/>
      <c r="C58" s="11" t="s">
        <v>21</v>
      </c>
      <c r="D58" s="19"/>
      <c r="E58" s="19"/>
    </row>
    <row r="59" spans="1:5" ht="12.75">
      <c r="A59" s="11"/>
      <c r="B59" s="11"/>
      <c r="C59" s="11" t="s">
        <v>83</v>
      </c>
      <c r="D59" s="19"/>
      <c r="E59" s="19"/>
    </row>
    <row r="60" spans="1:5" ht="12.75">
      <c r="A60" s="11"/>
      <c r="B60" s="11"/>
      <c r="C60" s="11" t="s">
        <v>22</v>
      </c>
      <c r="D60" s="19">
        <v>1849583</v>
      </c>
      <c r="E60" s="19">
        <v>1820233</v>
      </c>
    </row>
    <row r="61" spans="1:5" ht="12.75">
      <c r="A61" s="11"/>
      <c r="B61" s="11"/>
      <c r="C61" s="11" t="s">
        <v>82</v>
      </c>
      <c r="D61" s="19"/>
      <c r="E61" s="19"/>
    </row>
    <row r="62" spans="1:5" ht="12.75">
      <c r="A62" s="10" t="s">
        <v>12</v>
      </c>
      <c r="B62" s="10"/>
      <c r="C62" s="10" t="s">
        <v>108</v>
      </c>
      <c r="D62" s="15">
        <f>+D63+D64</f>
        <v>1189</v>
      </c>
      <c r="E62" s="15">
        <f>+E63+E64</f>
        <v>1782</v>
      </c>
    </row>
    <row r="63" spans="1:5" ht="12.75">
      <c r="A63" s="20"/>
      <c r="B63" s="20" t="s">
        <v>3</v>
      </c>
      <c r="C63" s="20" t="s">
        <v>13</v>
      </c>
      <c r="D63" s="18">
        <v>1189</v>
      </c>
      <c r="E63" s="18">
        <v>1782</v>
      </c>
    </row>
    <row r="64" spans="1:5" ht="12.75">
      <c r="A64" s="20"/>
      <c r="B64" s="20" t="s">
        <v>0</v>
      </c>
      <c r="C64" s="20" t="s">
        <v>14</v>
      </c>
      <c r="D64" s="18">
        <v>0</v>
      </c>
      <c r="E64" s="18">
        <v>0</v>
      </c>
    </row>
    <row r="65" spans="1:5" ht="12.75">
      <c r="A65" s="20" t="s">
        <v>85</v>
      </c>
      <c r="B65" s="20"/>
      <c r="C65" s="20" t="s">
        <v>86</v>
      </c>
      <c r="D65" s="18">
        <v>3613499</v>
      </c>
      <c r="E65" s="18">
        <v>3594067</v>
      </c>
    </row>
    <row r="66" spans="1:5" ht="12.75">
      <c r="A66" s="20" t="s">
        <v>17</v>
      </c>
      <c r="B66" s="20"/>
      <c r="C66" s="20" t="s">
        <v>87</v>
      </c>
      <c r="D66" s="18">
        <v>327475</v>
      </c>
      <c r="E66" s="18">
        <v>352942</v>
      </c>
    </row>
    <row r="67" spans="1:5" ht="12.75">
      <c r="A67" s="20" t="s">
        <v>88</v>
      </c>
      <c r="B67" s="20"/>
      <c r="C67" s="20" t="s">
        <v>89</v>
      </c>
      <c r="D67" s="18">
        <v>8936</v>
      </c>
      <c r="E67" s="18">
        <v>6203</v>
      </c>
    </row>
    <row r="68" spans="1:5" ht="12.75">
      <c r="A68" s="20" t="s">
        <v>1</v>
      </c>
      <c r="B68" s="20"/>
      <c r="C68" s="20" t="s">
        <v>90</v>
      </c>
      <c r="D68" s="18">
        <v>0</v>
      </c>
      <c r="E68" s="18">
        <v>0</v>
      </c>
    </row>
    <row r="69" spans="1:5" ht="15">
      <c r="A69" s="32" t="s">
        <v>15</v>
      </c>
      <c r="B69" s="32"/>
      <c r="C69" s="32"/>
      <c r="D69" s="15">
        <f>+D4+D62+D65+D66+D67+D68</f>
        <v>15868556</v>
      </c>
      <c r="E69" s="15">
        <f>+E4+E62+E65+E66+E67+E68</f>
        <v>16773837</v>
      </c>
    </row>
    <row r="70" spans="1:5" ht="12.75" customHeight="1">
      <c r="A70" s="11"/>
      <c r="B70" s="11"/>
      <c r="C70" s="11"/>
      <c r="D70" s="19"/>
      <c r="E70" s="19"/>
    </row>
    <row r="71" spans="1:5" ht="12.75" customHeight="1">
      <c r="A71" s="11"/>
      <c r="B71" s="11"/>
      <c r="C71" s="11"/>
      <c r="D71" s="35"/>
      <c r="E71" s="35"/>
    </row>
    <row r="72" spans="1:5" ht="12.75" customHeight="1">
      <c r="A72" s="17" t="s">
        <v>16</v>
      </c>
      <c r="B72" s="11"/>
      <c r="C72" s="11"/>
      <c r="D72" s="27" t="s">
        <v>117</v>
      </c>
      <c r="E72" s="27" t="s">
        <v>118</v>
      </c>
    </row>
    <row r="73" spans="1:5" ht="12.75" customHeight="1">
      <c r="A73" s="10" t="s">
        <v>91</v>
      </c>
      <c r="B73" s="10"/>
      <c r="C73" s="10" t="s">
        <v>18</v>
      </c>
      <c r="D73" s="15">
        <v>9873873</v>
      </c>
      <c r="E73" s="15">
        <v>10864982</v>
      </c>
    </row>
    <row r="74" spans="1:5" ht="12.75" customHeight="1">
      <c r="A74" s="10" t="s">
        <v>92</v>
      </c>
      <c r="B74" s="10"/>
      <c r="C74" s="10" t="s">
        <v>2</v>
      </c>
      <c r="D74" s="15">
        <f>+D75+D76+D77</f>
        <v>604477</v>
      </c>
      <c r="E74" s="15">
        <f>+E75+E76+E77</f>
        <v>519731</v>
      </c>
    </row>
    <row r="75" spans="1:5" ht="12.75" customHeight="1">
      <c r="A75" s="20"/>
      <c r="B75" s="20" t="s">
        <v>3</v>
      </c>
      <c r="C75" s="20" t="s">
        <v>93</v>
      </c>
      <c r="D75" s="18">
        <v>20674</v>
      </c>
      <c r="E75" s="18">
        <v>10874</v>
      </c>
    </row>
    <row r="76" spans="1:5" ht="12.75">
      <c r="A76" s="20"/>
      <c r="B76" s="20" t="s">
        <v>0</v>
      </c>
      <c r="C76" s="20" t="s">
        <v>94</v>
      </c>
      <c r="D76" s="18">
        <v>544377</v>
      </c>
      <c r="E76" s="18">
        <v>504275</v>
      </c>
    </row>
    <row r="77" spans="1:5" ht="12.75">
      <c r="A77" s="20"/>
      <c r="B77" s="20" t="s">
        <v>4</v>
      </c>
      <c r="C77" s="20" t="s">
        <v>95</v>
      </c>
      <c r="D77" s="18">
        <v>39426</v>
      </c>
      <c r="E77" s="18">
        <v>4582</v>
      </c>
    </row>
    <row r="78" spans="1:5" ht="12.75">
      <c r="A78" s="20" t="s">
        <v>96</v>
      </c>
      <c r="B78" s="20"/>
      <c r="C78" s="20" t="s">
        <v>97</v>
      </c>
      <c r="D78" s="18">
        <v>0</v>
      </c>
      <c r="E78" s="18">
        <v>0</v>
      </c>
    </row>
    <row r="79" spans="1:5" ht="12.75">
      <c r="A79" s="20" t="s">
        <v>98</v>
      </c>
      <c r="B79" s="20"/>
      <c r="C79" s="20" t="s">
        <v>99</v>
      </c>
      <c r="D79" s="18">
        <v>0</v>
      </c>
      <c r="E79" s="18">
        <v>0</v>
      </c>
    </row>
    <row r="80" spans="1:5" ht="12.75">
      <c r="A80" s="20" t="s">
        <v>100</v>
      </c>
      <c r="B80" s="20"/>
      <c r="C80" s="20" t="s">
        <v>101</v>
      </c>
      <c r="D80" s="18">
        <v>5390206</v>
      </c>
      <c r="E80" s="18">
        <v>5389124</v>
      </c>
    </row>
    <row r="81" spans="1:5" ht="12.75">
      <c r="A81" s="20"/>
      <c r="B81" s="20"/>
      <c r="C81" s="20"/>
      <c r="D81" s="18"/>
      <c r="E81" s="18"/>
    </row>
    <row r="82" spans="1:5" ht="15">
      <c r="A82" s="32" t="s">
        <v>5</v>
      </c>
      <c r="B82" s="32"/>
      <c r="C82" s="32"/>
      <c r="D82" s="15">
        <f>+D73+D74+D78+D79+D80</f>
        <v>15868556</v>
      </c>
      <c r="E82" s="15">
        <f>+E73+E74+E78+E79+E80</f>
        <v>16773837</v>
      </c>
    </row>
    <row r="83" spans="1:5" ht="12.75">
      <c r="A83" s="2"/>
      <c r="B83" s="2"/>
      <c r="C83" s="2"/>
      <c r="D83" s="3"/>
      <c r="E83" s="3"/>
    </row>
    <row r="84" spans="1:252" ht="12.75" customHeight="1">
      <c r="A84" s="2"/>
      <c r="B84" s="2"/>
      <c r="C84" s="2"/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ht="12.75" customHeight="1"/>
    <row r="93" spans="6:252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6:252" ht="12.7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6:252" ht="12.75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6:252" ht="12.75" customHeight="1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6:252" ht="12.75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</row>
    <row r="98" spans="6:252" ht="12.75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6:252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3" spans="6:252" ht="12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6:252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ht="8.25" customHeight="1"/>
    <row r="106" ht="9" customHeight="1"/>
    <row r="107" ht="8.25" customHeight="1"/>
  </sheetData>
  <sheetProtection/>
  <mergeCells count="4">
    <mergeCell ref="D1:E1"/>
    <mergeCell ref="A69:C69"/>
    <mergeCell ref="D71:E71"/>
    <mergeCell ref="A82:C82"/>
  </mergeCells>
  <printOptions horizontalCentered="1"/>
  <pageMargins left="0.5511811023622047" right="0.31496062992125984" top="0.4330708661417323" bottom="0.15748031496062992" header="0.2755905511811024" footer="0.1968503937007874"/>
  <pageSetup cellComments="asDisplayed" horizontalDpi="600" verticalDpi="600" orientation="portrait" paperSize="9" scale="75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6"/>
  <sheetViews>
    <sheetView view="pageBreakPreview" zoomScale="60" zoomScalePageLayoutView="0" workbookViewId="0" topLeftCell="A15">
      <selection activeCell="G94" sqref="G9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2.421875" style="0" customWidth="1"/>
    <col min="4" max="5" width="20.421875" style="0" customWidth="1"/>
  </cols>
  <sheetData>
    <row r="1" spans="1:256" ht="27" customHeight="1">
      <c r="A1" s="10"/>
      <c r="B1" s="10"/>
      <c r="C1" s="10"/>
      <c r="D1" s="36" t="s">
        <v>114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7</v>
      </c>
      <c r="B4" s="10" t="s">
        <v>107</v>
      </c>
      <c r="C4" s="10"/>
      <c r="D4" s="15">
        <v>0</v>
      </c>
      <c r="E4" s="15">
        <f>E5+E12+E38+E54</f>
        <v>1546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0"/>
      <c r="B5" s="20" t="s">
        <v>3</v>
      </c>
      <c r="C5" s="20" t="s">
        <v>8</v>
      </c>
      <c r="D5" s="18">
        <v>0</v>
      </c>
      <c r="E5" s="18">
        <v>0</v>
      </c>
    </row>
    <row r="6" spans="1:5" ht="12.75">
      <c r="A6" s="11"/>
      <c r="B6" s="11"/>
      <c r="C6" s="11" t="s">
        <v>19</v>
      </c>
      <c r="D6" s="19"/>
      <c r="E6" s="19"/>
    </row>
    <row r="7" spans="1:5" ht="12.75">
      <c r="A7" s="11"/>
      <c r="B7" s="11"/>
      <c r="C7" s="11" t="s">
        <v>20</v>
      </c>
      <c r="D7" s="19">
        <v>0</v>
      </c>
      <c r="E7" s="19">
        <v>0</v>
      </c>
    </row>
    <row r="8" spans="1:5" ht="12.75">
      <c r="A8" s="11"/>
      <c r="B8" s="11"/>
      <c r="C8" s="11" t="s">
        <v>19</v>
      </c>
      <c r="D8" s="19"/>
      <c r="E8" s="19"/>
    </row>
    <row r="9" spans="1:5" ht="12.75">
      <c r="A9" s="11"/>
      <c r="B9" s="11"/>
      <c r="C9" s="11" t="s">
        <v>21</v>
      </c>
      <c r="D9" s="19"/>
      <c r="E9" s="19"/>
    </row>
    <row r="10" spans="1:5" ht="12.75">
      <c r="A10" s="11"/>
      <c r="B10" s="11"/>
      <c r="C10" s="11" t="s">
        <v>22</v>
      </c>
      <c r="D10" s="19">
        <v>0</v>
      </c>
      <c r="E10" s="19">
        <v>0</v>
      </c>
    </row>
    <row r="11" spans="1:5" ht="12.75">
      <c r="A11" s="11"/>
      <c r="B11" s="11"/>
      <c r="C11" s="11" t="s">
        <v>82</v>
      </c>
      <c r="D11" s="19"/>
      <c r="E11" s="19"/>
    </row>
    <row r="12" spans="1:8" ht="12.75">
      <c r="A12" s="20"/>
      <c r="B12" s="20" t="s">
        <v>0</v>
      </c>
      <c r="C12" s="20" t="s">
        <v>9</v>
      </c>
      <c r="D12" s="18">
        <f>+D13+D22+D29+D36+D37</f>
        <v>0</v>
      </c>
      <c r="E12" s="18">
        <f>+E13+E22+E29+E36+E37</f>
        <v>1546</v>
      </c>
      <c r="H12" s="7" t="e">
        <f>+E5+E12+E47+#REF!</f>
        <v>#REF!</v>
      </c>
    </row>
    <row r="13" spans="1:5" ht="12.75">
      <c r="A13" s="11"/>
      <c r="B13" s="11"/>
      <c r="C13" s="23" t="s">
        <v>23</v>
      </c>
      <c r="D13" s="19"/>
      <c r="E13" s="19"/>
    </row>
    <row r="14" spans="1:5" ht="12.75">
      <c r="A14" s="11"/>
      <c r="B14" s="11"/>
      <c r="C14" s="11" t="s">
        <v>19</v>
      </c>
      <c r="D14" s="19"/>
      <c r="E14" s="19"/>
    </row>
    <row r="15" spans="1:5" ht="12.75">
      <c r="A15" s="11"/>
      <c r="B15" s="11"/>
      <c r="C15" s="11" t="s">
        <v>20</v>
      </c>
      <c r="D15" s="19"/>
      <c r="E15" s="19"/>
    </row>
    <row r="16" spans="1:5" ht="12.75">
      <c r="A16" s="11"/>
      <c r="B16" s="11"/>
      <c r="C16" s="11" t="s">
        <v>19</v>
      </c>
      <c r="D16" s="19"/>
      <c r="E16" s="19"/>
    </row>
    <row r="17" spans="1:5" ht="12.75">
      <c r="A17" s="11"/>
      <c r="B17" s="11"/>
      <c r="C17" s="11" t="s">
        <v>21</v>
      </c>
      <c r="D17" s="19"/>
      <c r="E17" s="19"/>
    </row>
    <row r="18" spans="1:5" ht="12.75">
      <c r="A18" s="11"/>
      <c r="B18" s="11"/>
      <c r="C18" s="16" t="s">
        <v>84</v>
      </c>
      <c r="D18" s="19"/>
      <c r="E18" s="19"/>
    </row>
    <row r="19" spans="1:5" ht="12.75">
      <c r="A19" s="11"/>
      <c r="B19" s="11"/>
      <c r="C19" s="11" t="s">
        <v>83</v>
      </c>
      <c r="D19" s="19"/>
      <c r="E19" s="19"/>
    </row>
    <row r="20" spans="1:5" ht="12.75">
      <c r="A20" s="11"/>
      <c r="B20" s="11"/>
      <c r="C20" s="11" t="s">
        <v>22</v>
      </c>
      <c r="D20" s="19"/>
      <c r="E20" s="19"/>
    </row>
    <row r="21" spans="1:5" ht="12.75">
      <c r="A21" s="11"/>
      <c r="B21" s="11"/>
      <c r="C21" s="11" t="s">
        <v>82</v>
      </c>
      <c r="D21" s="19"/>
      <c r="E21" s="19"/>
    </row>
    <row r="22" spans="1:5" ht="12.75">
      <c r="A22" s="11"/>
      <c r="B22" s="11"/>
      <c r="C22" s="23" t="s">
        <v>102</v>
      </c>
      <c r="D22" s="19">
        <v>0</v>
      </c>
      <c r="E22" s="19">
        <v>0</v>
      </c>
    </row>
    <row r="23" spans="1:5" ht="12.75">
      <c r="A23" s="11"/>
      <c r="B23" s="11"/>
      <c r="C23" s="11" t="s">
        <v>24</v>
      </c>
      <c r="D23" s="19"/>
      <c r="E23" s="19"/>
    </row>
    <row r="24" spans="1:5" ht="12.75">
      <c r="A24" s="11"/>
      <c r="B24" s="11"/>
      <c r="C24" s="11" t="s">
        <v>20</v>
      </c>
      <c r="D24" s="19">
        <v>0</v>
      </c>
      <c r="E24" s="19">
        <v>0</v>
      </c>
    </row>
    <row r="25" spans="1:5" ht="12.75">
      <c r="A25" s="11"/>
      <c r="B25" s="11"/>
      <c r="C25" s="11" t="s">
        <v>19</v>
      </c>
      <c r="D25" s="19"/>
      <c r="E25" s="19"/>
    </row>
    <row r="26" spans="1:5" ht="12.75">
      <c r="A26" s="11"/>
      <c r="B26" s="11"/>
      <c r="C26" s="11" t="s">
        <v>21</v>
      </c>
      <c r="D26" s="19"/>
      <c r="E26" s="19"/>
    </row>
    <row r="27" spans="1:5" ht="12.75">
      <c r="A27" s="11"/>
      <c r="B27" s="11"/>
      <c r="C27" s="11" t="s">
        <v>22</v>
      </c>
      <c r="D27" s="19">
        <v>0</v>
      </c>
      <c r="E27" s="19">
        <v>0</v>
      </c>
    </row>
    <row r="28" spans="1:5" ht="12.75">
      <c r="A28" s="11"/>
      <c r="B28" s="11"/>
      <c r="C28" s="11" t="s">
        <v>82</v>
      </c>
      <c r="D28" s="19"/>
      <c r="E28" s="19"/>
    </row>
    <row r="29" spans="1:5" ht="12.75">
      <c r="A29" s="11"/>
      <c r="B29" s="11"/>
      <c r="C29" s="23" t="s">
        <v>103</v>
      </c>
      <c r="D29" s="19"/>
      <c r="E29" s="19"/>
    </row>
    <row r="30" spans="1:5" ht="12.75">
      <c r="A30" s="11"/>
      <c r="B30" s="11"/>
      <c r="C30" s="11" t="s">
        <v>24</v>
      </c>
      <c r="D30" s="19"/>
      <c r="E30" s="19"/>
    </row>
    <row r="31" spans="1:5" ht="12.75">
      <c r="A31" s="11"/>
      <c r="B31" s="11"/>
      <c r="C31" s="11" t="s">
        <v>20</v>
      </c>
      <c r="D31" s="19"/>
      <c r="E31" s="19"/>
    </row>
    <row r="32" spans="1:5" ht="12.75">
      <c r="A32" s="11"/>
      <c r="B32" s="11"/>
      <c r="C32" s="11" t="s">
        <v>19</v>
      </c>
      <c r="D32" s="19"/>
      <c r="E32" s="19"/>
    </row>
    <row r="33" spans="1:5" ht="12.75">
      <c r="A33" s="11"/>
      <c r="B33" s="11"/>
      <c r="C33" s="11" t="s">
        <v>21</v>
      </c>
      <c r="D33" s="19"/>
      <c r="E33" s="19"/>
    </row>
    <row r="34" spans="1:5" ht="12.75">
      <c r="A34" s="11"/>
      <c r="B34" s="11"/>
      <c r="C34" s="11" t="s">
        <v>22</v>
      </c>
      <c r="D34" s="19"/>
      <c r="E34" s="19"/>
    </row>
    <row r="35" spans="1:5" ht="12.75">
      <c r="A35" s="11"/>
      <c r="B35" s="11"/>
      <c r="C35" s="11" t="s">
        <v>82</v>
      </c>
      <c r="D35" s="19"/>
      <c r="E35" s="19"/>
    </row>
    <row r="36" spans="1:5" ht="12.75">
      <c r="A36" s="11"/>
      <c r="B36" s="11"/>
      <c r="C36" s="23" t="s">
        <v>104</v>
      </c>
      <c r="D36" s="19">
        <v>0</v>
      </c>
      <c r="E36" s="19">
        <v>1546</v>
      </c>
    </row>
    <row r="37" spans="1:5" ht="12.75" customHeight="1">
      <c r="A37" s="11"/>
      <c r="B37" s="11"/>
      <c r="C37" s="23" t="s">
        <v>105</v>
      </c>
      <c r="D37" s="19"/>
      <c r="E37" s="19"/>
    </row>
    <row r="38" spans="1:5" ht="12.75" customHeight="1">
      <c r="A38" s="20"/>
      <c r="B38" s="20" t="s">
        <v>4</v>
      </c>
      <c r="C38" s="20" t="s">
        <v>10</v>
      </c>
      <c r="D38" s="18">
        <f>D39+D46+D53</f>
        <v>0</v>
      </c>
      <c r="E38" s="18">
        <f>E39+E46+E53</f>
        <v>0</v>
      </c>
    </row>
    <row r="39" spans="1:5" ht="12.75" customHeight="1">
      <c r="A39" s="11"/>
      <c r="B39" s="11"/>
      <c r="C39" s="11" t="s">
        <v>109</v>
      </c>
      <c r="D39" s="19"/>
      <c r="E39" s="19"/>
    </row>
    <row r="40" spans="1:5" ht="12.75" customHeight="1">
      <c r="A40" s="11"/>
      <c r="B40" s="11"/>
      <c r="C40" s="11" t="s">
        <v>24</v>
      </c>
      <c r="D40" s="19"/>
      <c r="E40" s="19"/>
    </row>
    <row r="41" spans="1:5" ht="12.75" customHeight="1">
      <c r="A41" s="11"/>
      <c r="B41" s="11"/>
      <c r="C41" s="11" t="s">
        <v>20</v>
      </c>
      <c r="D41" s="19"/>
      <c r="E41" s="19"/>
    </row>
    <row r="42" spans="1:5" ht="12.75" customHeight="1">
      <c r="A42" s="11"/>
      <c r="B42" s="11"/>
      <c r="C42" s="11" t="s">
        <v>19</v>
      </c>
      <c r="D42" s="19"/>
      <c r="E42" s="19"/>
    </row>
    <row r="43" spans="1:5" ht="12.75">
      <c r="A43" s="11"/>
      <c r="B43" s="11"/>
      <c r="C43" s="11" t="s">
        <v>21</v>
      </c>
      <c r="D43" s="19"/>
      <c r="E43" s="19"/>
    </row>
    <row r="44" spans="1:5" ht="12.75">
      <c r="A44" s="11"/>
      <c r="B44" s="11"/>
      <c r="C44" s="11" t="s">
        <v>22</v>
      </c>
      <c r="D44" s="19"/>
      <c r="E44" s="19"/>
    </row>
    <row r="45" spans="1:5" ht="12.75">
      <c r="A45" s="11"/>
      <c r="B45" s="11"/>
      <c r="C45" s="11" t="s">
        <v>82</v>
      </c>
      <c r="D45" s="19"/>
      <c r="E45" s="19"/>
    </row>
    <row r="46" spans="1:5" ht="12.75">
      <c r="A46" s="11"/>
      <c r="B46" s="11"/>
      <c r="C46" s="11" t="s">
        <v>25</v>
      </c>
      <c r="D46" s="19"/>
      <c r="E46" s="19"/>
    </row>
    <row r="47" spans="1:5" ht="12.75">
      <c r="A47" s="11"/>
      <c r="B47" s="11"/>
      <c r="C47" s="11" t="s">
        <v>24</v>
      </c>
      <c r="D47" s="19"/>
      <c r="E47" s="19"/>
    </row>
    <row r="48" spans="1:5" ht="12.75" customHeight="1">
      <c r="A48" s="11"/>
      <c r="B48" s="11"/>
      <c r="C48" s="11" t="s">
        <v>20</v>
      </c>
      <c r="D48" s="19"/>
      <c r="E48" s="19"/>
    </row>
    <row r="49" spans="1:5" ht="12.75" customHeight="1">
      <c r="A49" s="11"/>
      <c r="B49" s="11"/>
      <c r="C49" s="11" t="s">
        <v>24</v>
      </c>
      <c r="D49" s="19"/>
      <c r="E49" s="19"/>
    </row>
    <row r="50" spans="1:5" ht="12.75" customHeight="1">
      <c r="A50" s="11"/>
      <c r="B50" s="11"/>
      <c r="C50" s="11" t="s">
        <v>21</v>
      </c>
      <c r="D50" s="19"/>
      <c r="E50" s="19"/>
    </row>
    <row r="51" spans="1:5" ht="12.75" customHeight="1">
      <c r="A51" s="11"/>
      <c r="B51" s="11"/>
      <c r="C51" s="11" t="s">
        <v>22</v>
      </c>
      <c r="D51" s="19"/>
      <c r="E51" s="19"/>
    </row>
    <row r="52" spans="1:5" ht="12.75" customHeight="1">
      <c r="A52" s="11"/>
      <c r="B52" s="11"/>
      <c r="C52" s="11" t="s">
        <v>82</v>
      </c>
      <c r="D52" s="19"/>
      <c r="E52" s="19"/>
    </row>
    <row r="53" spans="1:5" ht="12.75" customHeight="1">
      <c r="A53" s="11"/>
      <c r="B53" s="11"/>
      <c r="C53" s="11" t="s">
        <v>110</v>
      </c>
      <c r="D53" s="19"/>
      <c r="E53" s="19"/>
    </row>
    <row r="54" spans="1:5" ht="12.75" customHeight="1">
      <c r="A54" s="20"/>
      <c r="B54" s="20" t="s">
        <v>11</v>
      </c>
      <c r="C54" s="21" t="s">
        <v>106</v>
      </c>
      <c r="D54" s="22">
        <v>0</v>
      </c>
      <c r="E54" s="22">
        <v>0</v>
      </c>
    </row>
    <row r="55" spans="1:5" ht="12.75" customHeight="1">
      <c r="A55" s="11"/>
      <c r="B55" s="11"/>
      <c r="C55" s="11" t="s">
        <v>24</v>
      </c>
      <c r="D55" s="19"/>
      <c r="E55" s="19"/>
    </row>
    <row r="56" spans="1:5" ht="12.75" customHeight="1">
      <c r="A56" s="11"/>
      <c r="B56" s="11"/>
      <c r="C56" s="11" t="s">
        <v>20</v>
      </c>
      <c r="D56" s="19"/>
      <c r="E56" s="19"/>
    </row>
    <row r="57" spans="1:5" ht="12.75" customHeight="1">
      <c r="A57" s="11"/>
      <c r="B57" s="11"/>
      <c r="C57" s="11" t="s">
        <v>19</v>
      </c>
      <c r="D57" s="19"/>
      <c r="E57" s="19"/>
    </row>
    <row r="58" spans="1:5" ht="12.75" customHeight="1">
      <c r="A58" s="11"/>
      <c r="B58" s="11"/>
      <c r="C58" s="11" t="s">
        <v>21</v>
      </c>
      <c r="D58" s="19"/>
      <c r="E58" s="19"/>
    </row>
    <row r="59" spans="1:5" ht="12.75" customHeight="1">
      <c r="A59" s="11"/>
      <c r="B59" s="11"/>
      <c r="C59" s="11" t="s">
        <v>83</v>
      </c>
      <c r="D59" s="19"/>
      <c r="E59" s="19"/>
    </row>
    <row r="60" spans="1:5" ht="12.75" customHeight="1">
      <c r="A60" s="11"/>
      <c r="B60" s="11"/>
      <c r="C60" s="11" t="s">
        <v>22</v>
      </c>
      <c r="D60" s="19"/>
      <c r="E60" s="19"/>
    </row>
    <row r="61" spans="1:5" ht="12.75" customHeight="1">
      <c r="A61" s="11"/>
      <c r="B61" s="11"/>
      <c r="C61" s="11" t="s">
        <v>82</v>
      </c>
      <c r="D61" s="19"/>
      <c r="E61" s="19"/>
    </row>
    <row r="62" spans="1:5" ht="12.75" customHeight="1">
      <c r="A62" s="10" t="s">
        <v>12</v>
      </c>
      <c r="B62" s="10"/>
      <c r="C62" s="10" t="s">
        <v>108</v>
      </c>
      <c r="D62" s="15">
        <f>+D63+D64</f>
        <v>416</v>
      </c>
      <c r="E62" s="15">
        <f>+E63+E64</f>
        <v>488</v>
      </c>
    </row>
    <row r="63" spans="1:5" ht="12.75" customHeight="1">
      <c r="A63" s="20"/>
      <c r="B63" s="20" t="s">
        <v>3</v>
      </c>
      <c r="C63" s="20" t="s">
        <v>13</v>
      </c>
      <c r="D63" s="18">
        <v>416</v>
      </c>
      <c r="E63" s="18">
        <v>488</v>
      </c>
    </row>
    <row r="64" spans="1:5" ht="12.75" customHeight="1">
      <c r="A64" s="20"/>
      <c r="B64" s="20" t="s">
        <v>0</v>
      </c>
      <c r="C64" s="20" t="s">
        <v>14</v>
      </c>
      <c r="D64" s="18">
        <v>0</v>
      </c>
      <c r="E64" s="18">
        <v>0</v>
      </c>
    </row>
    <row r="65" spans="1:5" ht="12.75" customHeight="1">
      <c r="A65" s="20" t="s">
        <v>85</v>
      </c>
      <c r="B65" s="20"/>
      <c r="C65" s="20" t="s">
        <v>86</v>
      </c>
      <c r="D65" s="18">
        <v>30</v>
      </c>
      <c r="E65" s="18">
        <v>193</v>
      </c>
    </row>
    <row r="66" spans="1:5" ht="12.75" customHeight="1">
      <c r="A66" s="20" t="s">
        <v>17</v>
      </c>
      <c r="B66" s="20"/>
      <c r="C66" s="20" t="s">
        <v>87</v>
      </c>
      <c r="D66" s="18">
        <v>1415</v>
      </c>
      <c r="E66" s="18">
        <v>1402</v>
      </c>
    </row>
    <row r="67" spans="1:5" ht="12.75" customHeight="1">
      <c r="A67" s="20" t="s">
        <v>88</v>
      </c>
      <c r="B67" s="20"/>
      <c r="C67" s="20" t="s">
        <v>89</v>
      </c>
      <c r="D67" s="18">
        <v>9585</v>
      </c>
      <c r="E67" s="18">
        <v>18018</v>
      </c>
    </row>
    <row r="68" spans="1:5" ht="12.75" customHeight="1">
      <c r="A68" s="20" t="s">
        <v>1</v>
      </c>
      <c r="B68" s="20"/>
      <c r="C68" s="20" t="s">
        <v>90</v>
      </c>
      <c r="D68" s="18">
        <v>0</v>
      </c>
      <c r="E68" s="18">
        <v>0</v>
      </c>
    </row>
    <row r="69" spans="1:5" ht="16.5" customHeight="1">
      <c r="A69" s="32" t="s">
        <v>15</v>
      </c>
      <c r="B69" s="32"/>
      <c r="C69" s="32"/>
      <c r="D69" s="15">
        <f>+D4+D62+D65+D66+D67+D68</f>
        <v>11446</v>
      </c>
      <c r="E69" s="15">
        <f>+E4+E62+E65+E66+E67+E68</f>
        <v>21647</v>
      </c>
    </row>
    <row r="70" spans="1:5" ht="12.75" customHeight="1">
      <c r="A70" s="11"/>
      <c r="B70" s="11"/>
      <c r="C70" s="11"/>
      <c r="D70" s="19"/>
      <c r="E70" s="19"/>
    </row>
    <row r="71" spans="1:5" ht="12.75" customHeight="1">
      <c r="A71" s="11"/>
      <c r="B71" s="11"/>
      <c r="C71" s="11"/>
      <c r="D71" s="35"/>
      <c r="E71" s="35"/>
    </row>
    <row r="72" spans="1:5" ht="12.75" customHeight="1">
      <c r="A72" s="17" t="s">
        <v>16</v>
      </c>
      <c r="B72" s="11"/>
      <c r="C72" s="11"/>
      <c r="D72" s="27" t="s">
        <v>117</v>
      </c>
      <c r="E72" s="27" t="s">
        <v>118</v>
      </c>
    </row>
    <row r="73" spans="1:5" ht="12.75" customHeight="1">
      <c r="A73" s="10" t="s">
        <v>91</v>
      </c>
      <c r="B73" s="10"/>
      <c r="C73" s="10" t="s">
        <v>18</v>
      </c>
      <c r="D73" s="15">
        <v>-14480</v>
      </c>
      <c r="E73" s="15">
        <v>-4422</v>
      </c>
    </row>
    <row r="74" spans="1:5" ht="12.75" customHeight="1">
      <c r="A74" s="10" t="s">
        <v>92</v>
      </c>
      <c r="B74" s="10"/>
      <c r="C74" s="10" t="s">
        <v>2</v>
      </c>
      <c r="D74" s="15">
        <v>54</v>
      </c>
      <c r="E74" s="15">
        <v>54</v>
      </c>
    </row>
    <row r="75" spans="1:5" ht="12.75" customHeight="1">
      <c r="A75" s="20"/>
      <c r="B75" s="20" t="s">
        <v>3</v>
      </c>
      <c r="C75" s="20" t="s">
        <v>93</v>
      </c>
      <c r="D75" s="18">
        <v>0</v>
      </c>
      <c r="E75" s="18">
        <v>0</v>
      </c>
    </row>
    <row r="76" spans="1:5" ht="12.75" customHeight="1">
      <c r="A76" s="20"/>
      <c r="B76" s="20" t="s">
        <v>0</v>
      </c>
      <c r="C76" s="20" t="s">
        <v>94</v>
      </c>
      <c r="D76" s="18">
        <v>0</v>
      </c>
      <c r="E76" s="18">
        <v>0</v>
      </c>
    </row>
    <row r="77" spans="1:5" ht="12.75" customHeight="1">
      <c r="A77" s="20"/>
      <c r="B77" s="20" t="s">
        <v>4</v>
      </c>
      <c r="C77" s="20" t="s">
        <v>95</v>
      </c>
      <c r="D77" s="18">
        <v>54</v>
      </c>
      <c r="E77" s="18">
        <v>54</v>
      </c>
    </row>
    <row r="78" spans="1:5" ht="12.75" customHeight="1">
      <c r="A78" s="20" t="s">
        <v>96</v>
      </c>
      <c r="B78" s="20"/>
      <c r="C78" s="20" t="s">
        <v>97</v>
      </c>
      <c r="D78" s="18">
        <v>0</v>
      </c>
      <c r="E78" s="18">
        <v>0</v>
      </c>
    </row>
    <row r="79" spans="1:5" ht="12.75" customHeight="1">
      <c r="A79" s="20" t="s">
        <v>98</v>
      </c>
      <c r="B79" s="20"/>
      <c r="C79" s="20" t="s">
        <v>99</v>
      </c>
      <c r="D79" s="18">
        <v>0</v>
      </c>
      <c r="E79" s="18">
        <v>0</v>
      </c>
    </row>
    <row r="80" spans="1:5" ht="12.75" customHeight="1">
      <c r="A80" s="20" t="s">
        <v>100</v>
      </c>
      <c r="B80" s="20"/>
      <c r="C80" s="20" t="s">
        <v>101</v>
      </c>
      <c r="D80" s="18">
        <v>25872</v>
      </c>
      <c r="E80" s="18">
        <v>26015</v>
      </c>
    </row>
    <row r="81" spans="1:5" ht="12.75" customHeight="1">
      <c r="A81" s="20"/>
      <c r="B81" s="20"/>
      <c r="C81" s="20"/>
      <c r="D81" s="18"/>
      <c r="E81" s="18"/>
    </row>
    <row r="82" spans="1:5" ht="12.75" customHeight="1">
      <c r="A82" s="32" t="s">
        <v>5</v>
      </c>
      <c r="B82" s="32"/>
      <c r="C82" s="32"/>
      <c r="D82" s="15">
        <f>+D73+D74+D78+D79+D80</f>
        <v>11446</v>
      </c>
      <c r="E82" s="15">
        <f>+E73+E74+E78+E79+E80</f>
        <v>21647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spans="1:2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6" ht="12.75" customHeight="1"/>
    <row r="99" spans="1:25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3" spans="1:25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1:25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ht="6" customHeight="1"/>
    <row r="106" spans="1:5" ht="5.25" customHeight="1">
      <c r="A106" s="2"/>
      <c r="B106" s="2"/>
      <c r="C106" s="2"/>
      <c r="D106" s="3"/>
      <c r="E106" s="3"/>
    </row>
  </sheetData>
  <sheetProtection/>
  <mergeCells count="4">
    <mergeCell ref="D1:E1"/>
    <mergeCell ref="A69:C69"/>
    <mergeCell ref="D71:E71"/>
    <mergeCell ref="A82:C82"/>
  </mergeCells>
  <printOptions horizontalCentered="1"/>
  <pageMargins left="0.7086614173228347" right="0.7086614173228347" top="0.3937007874015748" bottom="0.1968503937007874" header="0.15748031496062992" footer="0.15748031496062992"/>
  <pageSetup horizontalDpi="600" verticalDpi="600" orientation="portrait" paperSize="9" scale="75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4"/>
  <sheetViews>
    <sheetView zoomScalePageLayoutView="0" workbookViewId="0" topLeftCell="A1">
      <selection activeCell="A83" sqref="A83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3.28125" style="0" customWidth="1"/>
    <col min="4" max="5" width="20.421875" style="0" customWidth="1"/>
  </cols>
  <sheetData>
    <row r="1" spans="1:256" ht="29.25" customHeight="1">
      <c r="A1" s="10"/>
      <c r="B1" s="10"/>
      <c r="C1" s="10"/>
      <c r="D1" s="36" t="s">
        <v>115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7</v>
      </c>
      <c r="B4" s="10" t="s">
        <v>107</v>
      </c>
      <c r="C4" s="10"/>
      <c r="D4" s="15">
        <f>D5+D12+D38+D54</f>
        <v>310706</v>
      </c>
      <c r="E4" s="15">
        <f>E5+E12+E38+E54</f>
        <v>265504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0"/>
      <c r="B5" s="20" t="s">
        <v>3</v>
      </c>
      <c r="C5" s="20" t="s">
        <v>8</v>
      </c>
      <c r="D5" s="18">
        <v>0</v>
      </c>
      <c r="E5" s="18">
        <v>0</v>
      </c>
    </row>
    <row r="6" spans="1:5" ht="12.75">
      <c r="A6" s="11"/>
      <c r="B6" s="11"/>
      <c r="C6" s="11" t="s">
        <v>19</v>
      </c>
      <c r="D6" s="19"/>
      <c r="E6" s="19"/>
    </row>
    <row r="7" spans="1:5" ht="12.75">
      <c r="A7" s="11"/>
      <c r="B7" s="11"/>
      <c r="C7" s="11" t="s">
        <v>20</v>
      </c>
      <c r="D7" s="19">
        <v>0</v>
      </c>
      <c r="E7" s="19">
        <v>0</v>
      </c>
    </row>
    <row r="8" spans="1:5" ht="12.75">
      <c r="A8" s="11"/>
      <c r="B8" s="11"/>
      <c r="C8" s="11" t="s">
        <v>19</v>
      </c>
      <c r="D8" s="19"/>
      <c r="E8" s="19"/>
    </row>
    <row r="9" spans="1:5" ht="12.75">
      <c r="A9" s="11"/>
      <c r="B9" s="11"/>
      <c r="C9" s="11" t="s">
        <v>21</v>
      </c>
      <c r="D9" s="19"/>
      <c r="E9" s="19"/>
    </row>
    <row r="10" spans="1:5" ht="12.75">
      <c r="A10" s="11"/>
      <c r="B10" s="11"/>
      <c r="C10" s="11" t="s">
        <v>22</v>
      </c>
      <c r="D10" s="19">
        <v>0</v>
      </c>
      <c r="E10" s="19">
        <v>0</v>
      </c>
    </row>
    <row r="11" spans="1:5" ht="12.75">
      <c r="A11" s="11"/>
      <c r="B11" s="11"/>
      <c r="C11" s="11" t="s">
        <v>82</v>
      </c>
      <c r="D11" s="19"/>
      <c r="E11" s="19"/>
    </row>
    <row r="12" spans="1:8" ht="12.75">
      <c r="A12" s="20"/>
      <c r="B12" s="20" t="s">
        <v>0</v>
      </c>
      <c r="C12" s="20" t="s">
        <v>9</v>
      </c>
      <c r="D12" s="18">
        <f>+D13+D22+D29+D36+D37+D20</f>
        <v>310706</v>
      </c>
      <c r="E12" s="18">
        <f>+E13+E22+E29+E36+E37+E20</f>
        <v>265504</v>
      </c>
      <c r="H12" s="7"/>
    </row>
    <row r="13" spans="1:5" ht="12.75">
      <c r="A13" s="11"/>
      <c r="B13" s="11"/>
      <c r="C13" s="23" t="s">
        <v>23</v>
      </c>
      <c r="D13" s="19"/>
      <c r="E13" s="19"/>
    </row>
    <row r="14" spans="1:5" ht="12.75">
      <c r="A14" s="11"/>
      <c r="B14" s="11"/>
      <c r="C14" s="11" t="s">
        <v>19</v>
      </c>
      <c r="D14" s="19"/>
      <c r="E14" s="19"/>
    </row>
    <row r="15" spans="1:5" ht="12.75">
      <c r="A15" s="11"/>
      <c r="B15" s="11"/>
      <c r="C15" s="11" t="s">
        <v>20</v>
      </c>
      <c r="D15" s="19"/>
      <c r="E15" s="19"/>
    </row>
    <row r="16" spans="1:5" ht="12.75">
      <c r="A16" s="11"/>
      <c r="B16" s="11"/>
      <c r="C16" s="11" t="s">
        <v>19</v>
      </c>
      <c r="D16" s="19"/>
      <c r="E16" s="19"/>
    </row>
    <row r="17" spans="1:5" ht="12.75">
      <c r="A17" s="11"/>
      <c r="B17" s="11"/>
      <c r="C17" s="11" t="s">
        <v>21</v>
      </c>
      <c r="D17" s="19"/>
      <c r="E17" s="19"/>
    </row>
    <row r="18" spans="1:5" ht="12.75">
      <c r="A18" s="11"/>
      <c r="B18" s="11"/>
      <c r="C18" s="16" t="s">
        <v>84</v>
      </c>
      <c r="D18" s="19"/>
      <c r="E18" s="19"/>
    </row>
    <row r="19" spans="1:5" ht="12.75">
      <c r="A19" s="11"/>
      <c r="B19" s="11"/>
      <c r="C19" s="11" t="s">
        <v>83</v>
      </c>
      <c r="D19" s="19"/>
      <c r="E19" s="19"/>
    </row>
    <row r="20" spans="1:5" ht="12.75">
      <c r="A20" s="11"/>
      <c r="B20" s="11"/>
      <c r="C20" s="11" t="s">
        <v>22</v>
      </c>
      <c r="D20" s="19">
        <v>108313</v>
      </c>
      <c r="E20" s="19">
        <v>104959</v>
      </c>
    </row>
    <row r="21" spans="1:5" ht="12.75">
      <c r="A21" s="11"/>
      <c r="B21" s="11"/>
      <c r="C21" s="11" t="s">
        <v>82</v>
      </c>
      <c r="D21" s="19"/>
      <c r="E21" s="19"/>
    </row>
    <row r="22" spans="1:5" ht="12.75">
      <c r="A22" s="11"/>
      <c r="B22" s="11"/>
      <c r="C22" s="23" t="s">
        <v>102</v>
      </c>
      <c r="D22" s="19">
        <f>+D24</f>
        <v>202393</v>
      </c>
      <c r="E22" s="19">
        <v>152797</v>
      </c>
    </row>
    <row r="23" spans="1:5" ht="12.75">
      <c r="A23" s="11"/>
      <c r="B23" s="11"/>
      <c r="C23" s="11" t="s">
        <v>24</v>
      </c>
      <c r="D23" s="19"/>
      <c r="E23" s="19"/>
    </row>
    <row r="24" spans="1:5" ht="12.75">
      <c r="A24" s="11"/>
      <c r="B24" s="11"/>
      <c r="C24" s="11" t="s">
        <v>20</v>
      </c>
      <c r="D24" s="19">
        <f>+D27</f>
        <v>202393</v>
      </c>
      <c r="E24" s="19">
        <f>+E27</f>
        <v>152797</v>
      </c>
    </row>
    <row r="25" spans="1:5" ht="12.75">
      <c r="A25" s="11"/>
      <c r="B25" s="11"/>
      <c r="C25" s="11" t="s">
        <v>19</v>
      </c>
      <c r="D25" s="19"/>
      <c r="E25" s="19"/>
    </row>
    <row r="26" spans="1:5" ht="12.75">
      <c r="A26" s="11"/>
      <c r="B26" s="11"/>
      <c r="C26" s="11" t="s">
        <v>21</v>
      </c>
      <c r="D26" s="19"/>
      <c r="E26" s="19"/>
    </row>
    <row r="27" spans="1:5" ht="12.75">
      <c r="A27" s="11"/>
      <c r="B27" s="11"/>
      <c r="C27" s="11" t="s">
        <v>22</v>
      </c>
      <c r="D27" s="19">
        <v>202393</v>
      </c>
      <c r="E27" s="19">
        <v>152797</v>
      </c>
    </row>
    <row r="28" spans="1:5" ht="12.75">
      <c r="A28" s="11"/>
      <c r="B28" s="11"/>
      <c r="C28" s="11" t="s">
        <v>82</v>
      </c>
      <c r="D28" s="19"/>
      <c r="E28" s="19"/>
    </row>
    <row r="29" spans="1:5" ht="12.75">
      <c r="A29" s="11"/>
      <c r="B29" s="11"/>
      <c r="C29" s="23" t="s">
        <v>103</v>
      </c>
      <c r="D29" s="19"/>
      <c r="E29" s="19"/>
    </row>
    <row r="30" spans="1:5" ht="12.75">
      <c r="A30" s="11"/>
      <c r="B30" s="11"/>
      <c r="C30" s="11" t="s">
        <v>24</v>
      </c>
      <c r="D30" s="19"/>
      <c r="E30" s="19"/>
    </row>
    <row r="31" spans="1:5" ht="12.75">
      <c r="A31" s="11"/>
      <c r="B31" s="11"/>
      <c r="C31" s="11" t="s">
        <v>20</v>
      </c>
      <c r="D31" s="19"/>
      <c r="E31" s="19"/>
    </row>
    <row r="32" spans="1:5" ht="12.75">
      <c r="A32" s="11"/>
      <c r="B32" s="11"/>
      <c r="C32" s="11" t="s">
        <v>19</v>
      </c>
      <c r="D32" s="19"/>
      <c r="E32" s="19"/>
    </row>
    <row r="33" spans="1:5" ht="12.75">
      <c r="A33" s="11"/>
      <c r="B33" s="11"/>
      <c r="C33" s="11" t="s">
        <v>21</v>
      </c>
      <c r="D33" s="19"/>
      <c r="E33" s="19"/>
    </row>
    <row r="34" spans="1:5" ht="12.75">
      <c r="A34" s="11"/>
      <c r="B34" s="11"/>
      <c r="C34" s="11" t="s">
        <v>22</v>
      </c>
      <c r="D34" s="19"/>
      <c r="E34" s="19"/>
    </row>
    <row r="35" spans="1:5" ht="12.75">
      <c r="A35" s="11"/>
      <c r="B35" s="11"/>
      <c r="C35" s="11" t="s">
        <v>82</v>
      </c>
      <c r="D35" s="19"/>
      <c r="E35" s="19"/>
    </row>
    <row r="36" spans="1:5" ht="12.75">
      <c r="A36" s="11"/>
      <c r="B36" s="11"/>
      <c r="C36" s="23" t="s">
        <v>104</v>
      </c>
      <c r="D36" s="19">
        <v>0</v>
      </c>
      <c r="E36" s="19">
        <v>7748</v>
      </c>
    </row>
    <row r="37" spans="1:5" ht="12.75" customHeight="1">
      <c r="A37" s="11"/>
      <c r="B37" s="11"/>
      <c r="C37" s="23" t="s">
        <v>105</v>
      </c>
      <c r="D37" s="19"/>
      <c r="E37" s="19"/>
    </row>
    <row r="38" spans="1:5" ht="12.75" customHeight="1">
      <c r="A38" s="20"/>
      <c r="B38" s="20" t="s">
        <v>4</v>
      </c>
      <c r="C38" s="20" t="s">
        <v>10</v>
      </c>
      <c r="D38" s="18">
        <f>D39+D46+D53</f>
        <v>0</v>
      </c>
      <c r="E38" s="18">
        <f>E39+E46+E53</f>
        <v>0</v>
      </c>
    </row>
    <row r="39" spans="1:5" ht="12.75" customHeight="1">
      <c r="A39" s="11"/>
      <c r="B39" s="11"/>
      <c r="C39" s="11" t="s">
        <v>109</v>
      </c>
      <c r="D39" s="19"/>
      <c r="E39" s="19"/>
    </row>
    <row r="40" spans="1:5" ht="12.75" customHeight="1">
      <c r="A40" s="11"/>
      <c r="B40" s="11"/>
      <c r="C40" s="11" t="s">
        <v>24</v>
      </c>
      <c r="D40" s="19"/>
      <c r="E40" s="19"/>
    </row>
    <row r="41" spans="1:5" ht="12.75" customHeight="1">
      <c r="A41" s="11"/>
      <c r="B41" s="11"/>
      <c r="C41" s="11" t="s">
        <v>20</v>
      </c>
      <c r="D41" s="19"/>
      <c r="E41" s="19"/>
    </row>
    <row r="42" spans="1:5" ht="12.75" customHeight="1">
      <c r="A42" s="11"/>
      <c r="B42" s="11"/>
      <c r="C42" s="11" t="s">
        <v>19</v>
      </c>
      <c r="D42" s="19"/>
      <c r="E42" s="19"/>
    </row>
    <row r="43" spans="1:5" ht="12.75">
      <c r="A43" s="11"/>
      <c r="B43" s="11"/>
      <c r="C43" s="11" t="s">
        <v>21</v>
      </c>
      <c r="D43" s="19"/>
      <c r="E43" s="19"/>
    </row>
    <row r="44" spans="1:5" ht="12.75">
      <c r="A44" s="11"/>
      <c r="B44" s="11"/>
      <c r="C44" s="11" t="s">
        <v>22</v>
      </c>
      <c r="D44" s="19"/>
      <c r="E44" s="19"/>
    </row>
    <row r="45" spans="1:5" ht="12.75">
      <c r="A45" s="11"/>
      <c r="B45" s="11"/>
      <c r="C45" s="11" t="s">
        <v>82</v>
      </c>
      <c r="D45" s="19"/>
      <c r="E45" s="19"/>
    </row>
    <row r="46" spans="1:5" ht="12.75">
      <c r="A46" s="11"/>
      <c r="B46" s="11"/>
      <c r="C46" s="11" t="s">
        <v>25</v>
      </c>
      <c r="D46" s="19"/>
      <c r="E46" s="19"/>
    </row>
    <row r="47" spans="1:5" ht="12.75">
      <c r="A47" s="11"/>
      <c r="B47" s="11"/>
      <c r="C47" s="11" t="s">
        <v>24</v>
      </c>
      <c r="D47" s="19"/>
      <c r="E47" s="19"/>
    </row>
    <row r="48" spans="1:5" ht="12.75" customHeight="1">
      <c r="A48" s="11"/>
      <c r="B48" s="11"/>
      <c r="C48" s="11" t="s">
        <v>20</v>
      </c>
      <c r="D48" s="19"/>
      <c r="E48" s="19"/>
    </row>
    <row r="49" spans="1:5" ht="12.75" customHeight="1">
      <c r="A49" s="11"/>
      <c r="B49" s="11"/>
      <c r="C49" s="11" t="s">
        <v>24</v>
      </c>
      <c r="D49" s="19"/>
      <c r="E49" s="19"/>
    </row>
    <row r="50" spans="1:5" ht="12.75" customHeight="1">
      <c r="A50" s="11"/>
      <c r="B50" s="11"/>
      <c r="C50" s="11" t="s">
        <v>21</v>
      </c>
      <c r="D50" s="19"/>
      <c r="E50" s="19"/>
    </row>
    <row r="51" spans="1:5" ht="12.75" customHeight="1">
      <c r="A51" s="11"/>
      <c r="B51" s="11"/>
      <c r="C51" s="11" t="s">
        <v>22</v>
      </c>
      <c r="D51" s="19"/>
      <c r="E51" s="19"/>
    </row>
    <row r="52" spans="1:5" ht="12.75" customHeight="1">
      <c r="A52" s="11"/>
      <c r="B52" s="11"/>
      <c r="C52" s="11" t="s">
        <v>82</v>
      </c>
      <c r="D52" s="19"/>
      <c r="E52" s="19"/>
    </row>
    <row r="53" spans="1:5" ht="12.75" customHeight="1">
      <c r="A53" s="11"/>
      <c r="B53" s="11"/>
      <c r="C53" s="11" t="s">
        <v>110</v>
      </c>
      <c r="D53" s="19"/>
      <c r="E53" s="19"/>
    </row>
    <row r="54" spans="1:5" ht="12.75" customHeight="1">
      <c r="A54" s="20"/>
      <c r="B54" s="20" t="s">
        <v>11</v>
      </c>
      <c r="C54" s="21" t="s">
        <v>106</v>
      </c>
      <c r="D54" s="22">
        <v>0</v>
      </c>
      <c r="E54" s="22">
        <v>0</v>
      </c>
    </row>
    <row r="55" spans="1:5" ht="12.75" customHeight="1">
      <c r="A55" s="11"/>
      <c r="B55" s="11"/>
      <c r="C55" s="11" t="s">
        <v>24</v>
      </c>
      <c r="D55" s="19"/>
      <c r="E55" s="19"/>
    </row>
    <row r="56" spans="1:5" ht="12.75" customHeight="1">
      <c r="A56" s="11"/>
      <c r="B56" s="11"/>
      <c r="C56" s="11" t="s">
        <v>20</v>
      </c>
      <c r="D56" s="19"/>
      <c r="E56" s="19"/>
    </row>
    <row r="57" spans="1:5" ht="12.75" customHeight="1">
      <c r="A57" s="11"/>
      <c r="B57" s="11"/>
      <c r="C57" s="11" t="s">
        <v>19</v>
      </c>
      <c r="D57" s="19"/>
      <c r="E57" s="19"/>
    </row>
    <row r="58" spans="1:5" ht="12.75" customHeight="1">
      <c r="A58" s="11"/>
      <c r="B58" s="11"/>
      <c r="C58" s="11" t="s">
        <v>21</v>
      </c>
      <c r="D58" s="19"/>
      <c r="E58" s="19"/>
    </row>
    <row r="59" spans="1:5" ht="12.75" customHeight="1">
      <c r="A59" s="11"/>
      <c r="B59" s="11"/>
      <c r="C59" s="11" t="s">
        <v>83</v>
      </c>
      <c r="D59" s="19"/>
      <c r="E59" s="19"/>
    </row>
    <row r="60" spans="1:5" ht="12.75" customHeight="1">
      <c r="A60" s="11"/>
      <c r="B60" s="11"/>
      <c r="C60" s="11" t="s">
        <v>22</v>
      </c>
      <c r="D60" s="19"/>
      <c r="E60" s="19"/>
    </row>
    <row r="61" spans="1:5" ht="12.75" customHeight="1">
      <c r="A61" s="11"/>
      <c r="B61" s="11"/>
      <c r="C61" s="11" t="s">
        <v>82</v>
      </c>
      <c r="D61" s="19"/>
      <c r="E61" s="19"/>
    </row>
    <row r="62" spans="1:5" ht="12.75" customHeight="1">
      <c r="A62" s="10" t="s">
        <v>12</v>
      </c>
      <c r="B62" s="10"/>
      <c r="C62" s="10" t="s">
        <v>108</v>
      </c>
      <c r="D62" s="15">
        <f>+D63+D64</f>
        <v>64</v>
      </c>
      <c r="E62" s="15">
        <f>+E63+E64</f>
        <v>102</v>
      </c>
    </row>
    <row r="63" spans="1:5" ht="12.75" customHeight="1">
      <c r="A63" s="20"/>
      <c r="B63" s="20" t="s">
        <v>3</v>
      </c>
      <c r="C63" s="20" t="s">
        <v>13</v>
      </c>
      <c r="D63" s="18">
        <v>64</v>
      </c>
      <c r="E63" s="18">
        <v>102</v>
      </c>
    </row>
    <row r="64" spans="1:5" ht="12.75" customHeight="1">
      <c r="A64" s="20"/>
      <c r="B64" s="20" t="s">
        <v>0</v>
      </c>
      <c r="C64" s="20" t="s">
        <v>14</v>
      </c>
      <c r="D64" s="18">
        <v>0</v>
      </c>
      <c r="E64" s="18">
        <v>0</v>
      </c>
    </row>
    <row r="65" spans="1:5" ht="12.75" customHeight="1">
      <c r="A65" s="20" t="s">
        <v>85</v>
      </c>
      <c r="B65" s="20"/>
      <c r="C65" s="20" t="s">
        <v>86</v>
      </c>
      <c r="D65" s="18">
        <v>828</v>
      </c>
      <c r="E65" s="18">
        <v>1081</v>
      </c>
    </row>
    <row r="66" spans="1:5" ht="12.75" customHeight="1">
      <c r="A66" s="20" t="s">
        <v>17</v>
      </c>
      <c r="B66" s="20"/>
      <c r="C66" s="20" t="s">
        <v>87</v>
      </c>
      <c r="D66" s="18">
        <v>15307</v>
      </c>
      <c r="E66" s="18">
        <v>22929</v>
      </c>
    </row>
    <row r="67" spans="1:5" ht="12.75" customHeight="1">
      <c r="A67" s="20" t="s">
        <v>88</v>
      </c>
      <c r="B67" s="20"/>
      <c r="C67" s="20" t="s">
        <v>89</v>
      </c>
      <c r="D67" s="18">
        <v>-2086</v>
      </c>
      <c r="E67" s="18">
        <v>-1987</v>
      </c>
    </row>
    <row r="68" spans="1:5" ht="12.75" customHeight="1">
      <c r="A68" s="20" t="s">
        <v>1</v>
      </c>
      <c r="B68" s="20"/>
      <c r="C68" s="20" t="s">
        <v>90</v>
      </c>
      <c r="D68" s="18">
        <v>0</v>
      </c>
      <c r="E68" s="18">
        <v>0</v>
      </c>
    </row>
    <row r="69" spans="1:5" ht="12.75" customHeight="1">
      <c r="A69" s="32" t="s">
        <v>15</v>
      </c>
      <c r="B69" s="32"/>
      <c r="C69" s="32"/>
      <c r="D69" s="15">
        <f>+D4+D62+D65+D66+D67+D68</f>
        <v>324819</v>
      </c>
      <c r="E69" s="15">
        <f>+E4+E62+E65+E66+E67+E68</f>
        <v>287629</v>
      </c>
    </row>
    <row r="70" spans="1:5" ht="12.75" customHeight="1">
      <c r="A70" s="11"/>
      <c r="B70" s="11"/>
      <c r="C70" s="11"/>
      <c r="D70" s="19"/>
      <c r="E70" s="19"/>
    </row>
    <row r="71" spans="1:5" ht="12.75" customHeight="1">
      <c r="A71" s="11"/>
      <c r="B71" s="11"/>
      <c r="C71" s="11"/>
      <c r="D71" s="35"/>
      <c r="E71" s="35"/>
    </row>
    <row r="72" spans="1:5" ht="12.75" customHeight="1">
      <c r="A72" s="17" t="s">
        <v>16</v>
      </c>
      <c r="B72" s="11"/>
      <c r="C72" s="11"/>
      <c r="D72" s="27" t="s">
        <v>117</v>
      </c>
      <c r="E72" s="27" t="s">
        <v>118</v>
      </c>
    </row>
    <row r="73" spans="1:5" ht="12.75" customHeight="1">
      <c r="A73" s="10" t="s">
        <v>91</v>
      </c>
      <c r="B73" s="10"/>
      <c r="C73" s="10" t="s">
        <v>18</v>
      </c>
      <c r="D73" s="15">
        <v>264867</v>
      </c>
      <c r="E73" s="15">
        <v>254585</v>
      </c>
    </row>
    <row r="74" spans="1:5" ht="12.75" customHeight="1">
      <c r="A74" s="10" t="s">
        <v>92</v>
      </c>
      <c r="B74" s="10"/>
      <c r="C74" s="10" t="s">
        <v>2</v>
      </c>
      <c r="D74" s="15">
        <f>+D75+D76+D77</f>
        <v>591</v>
      </c>
      <c r="E74" s="15">
        <f>+E75+E76+E77</f>
        <v>0</v>
      </c>
    </row>
    <row r="75" spans="1:5" ht="12.75" customHeight="1">
      <c r="A75" s="20"/>
      <c r="B75" s="20" t="s">
        <v>3</v>
      </c>
      <c r="C75" s="20" t="s">
        <v>93</v>
      </c>
      <c r="D75" s="18">
        <v>591</v>
      </c>
      <c r="E75" s="18">
        <v>0</v>
      </c>
    </row>
    <row r="76" spans="1:5" ht="12.75" customHeight="1">
      <c r="A76" s="20"/>
      <c r="B76" s="20" t="s">
        <v>0</v>
      </c>
      <c r="C76" s="20" t="s">
        <v>94</v>
      </c>
      <c r="D76" s="18">
        <v>0</v>
      </c>
      <c r="E76" s="18">
        <v>0</v>
      </c>
    </row>
    <row r="77" spans="1:5" ht="12.75" customHeight="1">
      <c r="A77" s="20"/>
      <c r="B77" s="20" t="s">
        <v>4</v>
      </c>
      <c r="C77" s="20" t="s">
        <v>95</v>
      </c>
      <c r="D77" s="18">
        <v>0</v>
      </c>
      <c r="E77" s="18">
        <v>0</v>
      </c>
    </row>
    <row r="78" spans="1:5" ht="12.75" customHeight="1">
      <c r="A78" s="20" t="s">
        <v>96</v>
      </c>
      <c r="B78" s="20"/>
      <c r="C78" s="20" t="s">
        <v>97</v>
      </c>
      <c r="D78" s="18">
        <v>0</v>
      </c>
      <c r="E78" s="18">
        <v>0</v>
      </c>
    </row>
    <row r="79" spans="1:5" ht="12.75" customHeight="1">
      <c r="A79" s="20" t="s">
        <v>98</v>
      </c>
      <c r="B79" s="20"/>
      <c r="C79" s="20" t="s">
        <v>99</v>
      </c>
      <c r="D79" s="18">
        <v>0</v>
      </c>
      <c r="E79" s="18">
        <v>0</v>
      </c>
    </row>
    <row r="80" spans="1:5" ht="12.75" customHeight="1">
      <c r="A80" s="20" t="s">
        <v>100</v>
      </c>
      <c r="B80" s="20"/>
      <c r="C80" s="20" t="s">
        <v>101</v>
      </c>
      <c r="D80" s="18">
        <v>59361</v>
      </c>
      <c r="E80" s="18">
        <v>33044</v>
      </c>
    </row>
    <row r="81" spans="1:5" ht="12.75" customHeight="1">
      <c r="A81" s="20"/>
      <c r="B81" s="20"/>
      <c r="C81" s="20"/>
      <c r="D81" s="18"/>
      <c r="E81" s="18"/>
    </row>
    <row r="82" spans="1:5" ht="17.25" customHeight="1">
      <c r="A82" s="32" t="s">
        <v>5</v>
      </c>
      <c r="B82" s="32"/>
      <c r="C82" s="32"/>
      <c r="D82" s="15">
        <f>+D73+D74+D78+D79+D80</f>
        <v>324819</v>
      </c>
      <c r="E82" s="15">
        <f>+E73+E74+E78+E79+E80</f>
        <v>287629</v>
      </c>
    </row>
    <row r="83" spans="1:5" ht="12.75" customHeight="1">
      <c r="A83" s="2"/>
      <c r="B83" s="2"/>
      <c r="C83" s="2"/>
      <c r="D83" s="3"/>
      <c r="E83" s="3"/>
    </row>
    <row r="84" spans="1:5" ht="12.75" customHeight="1">
      <c r="A84" s="2"/>
      <c r="B84" s="2"/>
      <c r="C84" s="2"/>
      <c r="D84" s="3"/>
      <c r="E84" s="3"/>
    </row>
    <row r="85" spans="1:5" ht="12.75" customHeight="1">
      <c r="A85" s="2"/>
      <c r="B85" s="2"/>
      <c r="C85" s="2"/>
      <c r="D85" s="3"/>
      <c r="E85" s="3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spans="6:256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6" ht="12.75" customHeight="1"/>
    <row r="99" spans="6:256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3" spans="6:256" ht="12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6:256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ht="7.5" customHeight="1"/>
    <row r="106" ht="5.25" customHeight="1"/>
    <row r="107" ht="8.25" customHeight="1"/>
  </sheetData>
  <sheetProtection/>
  <mergeCells count="4">
    <mergeCell ref="D1:E1"/>
    <mergeCell ref="A69:C69"/>
    <mergeCell ref="D71:E71"/>
    <mergeCell ref="A82:C82"/>
  </mergeCells>
  <printOptions horizontalCentered="1"/>
  <pageMargins left="0.7086614173228347" right="0.7086614173228347" top="0.35433070866141736" bottom="0.2362204724409449" header="0.15748031496062992" footer="0.196850393700787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1.140625" style="0" customWidth="1"/>
    <col min="4" max="5" width="20.421875" style="0" customWidth="1"/>
  </cols>
  <sheetData>
    <row r="1" spans="1:256" ht="29.25" customHeight="1">
      <c r="A1" s="10"/>
      <c r="B1" s="10"/>
      <c r="C1" s="10"/>
      <c r="D1" s="38" t="s">
        <v>121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7</v>
      </c>
      <c r="B4" s="10" t="s">
        <v>107</v>
      </c>
      <c r="C4" s="10"/>
      <c r="D4" s="15">
        <f>D5+D12+D38+D54</f>
        <v>1588</v>
      </c>
      <c r="E4" s="15">
        <f>E5+E12+E38+E54</f>
        <v>1803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0"/>
      <c r="B5" s="20" t="s">
        <v>3</v>
      </c>
      <c r="C5" s="20" t="s">
        <v>8</v>
      </c>
      <c r="D5" s="18">
        <v>0</v>
      </c>
      <c r="E5" s="18">
        <v>0</v>
      </c>
    </row>
    <row r="6" spans="1:5" ht="12.75">
      <c r="A6" s="11"/>
      <c r="B6" s="11"/>
      <c r="C6" s="11" t="s">
        <v>19</v>
      </c>
      <c r="D6" s="19"/>
      <c r="E6" s="19"/>
    </row>
    <row r="7" spans="1:5" ht="12.75">
      <c r="A7" s="11"/>
      <c r="B7" s="11"/>
      <c r="C7" s="11" t="s">
        <v>20</v>
      </c>
      <c r="D7" s="19">
        <v>0</v>
      </c>
      <c r="E7" s="19">
        <v>0</v>
      </c>
    </row>
    <row r="8" spans="1:5" ht="12.75">
      <c r="A8" s="11"/>
      <c r="B8" s="11"/>
      <c r="C8" s="11" t="s">
        <v>19</v>
      </c>
      <c r="D8" s="19"/>
      <c r="E8" s="19"/>
    </row>
    <row r="9" spans="1:5" ht="12.75">
      <c r="A9" s="11"/>
      <c r="B9" s="11"/>
      <c r="C9" s="11" t="s">
        <v>21</v>
      </c>
      <c r="D9" s="19"/>
      <c r="E9" s="19"/>
    </row>
    <row r="10" spans="1:5" ht="12.75">
      <c r="A10" s="11"/>
      <c r="B10" s="11"/>
      <c r="C10" s="11" t="s">
        <v>22</v>
      </c>
      <c r="D10" s="19">
        <v>0</v>
      </c>
      <c r="E10" s="19">
        <v>0</v>
      </c>
    </row>
    <row r="11" spans="1:5" ht="12.75">
      <c r="A11" s="11"/>
      <c r="B11" s="11"/>
      <c r="C11" s="11" t="s">
        <v>82</v>
      </c>
      <c r="D11" s="19"/>
      <c r="E11" s="19"/>
    </row>
    <row r="12" spans="1:8" ht="12.75">
      <c r="A12" s="20"/>
      <c r="B12" s="20" t="s">
        <v>0</v>
      </c>
      <c r="C12" s="20" t="s">
        <v>9</v>
      </c>
      <c r="D12" s="18">
        <f>+D13+D22+D29+D36+D37</f>
        <v>1588</v>
      </c>
      <c r="E12" s="18">
        <f>+E13+E22+E29+E36+E37</f>
        <v>1803</v>
      </c>
      <c r="H12" s="7"/>
    </row>
    <row r="13" spans="1:5" ht="12.75">
      <c r="A13" s="11"/>
      <c r="B13" s="11"/>
      <c r="C13" s="23" t="s">
        <v>23</v>
      </c>
      <c r="D13" s="19"/>
      <c r="E13" s="19"/>
    </row>
    <row r="14" spans="1:5" ht="12.75">
      <c r="A14" s="11"/>
      <c r="B14" s="11"/>
      <c r="C14" s="11" t="s">
        <v>19</v>
      </c>
      <c r="D14" s="19"/>
      <c r="E14" s="19"/>
    </row>
    <row r="15" spans="1:5" ht="12.75">
      <c r="A15" s="11"/>
      <c r="B15" s="11"/>
      <c r="C15" s="11" t="s">
        <v>20</v>
      </c>
      <c r="D15" s="19"/>
      <c r="E15" s="19"/>
    </row>
    <row r="16" spans="1:5" ht="12.75">
      <c r="A16" s="11"/>
      <c r="B16" s="11"/>
      <c r="C16" s="11" t="s">
        <v>19</v>
      </c>
      <c r="D16" s="19"/>
      <c r="E16" s="19"/>
    </row>
    <row r="17" spans="1:5" ht="12.75">
      <c r="A17" s="11"/>
      <c r="B17" s="11"/>
      <c r="C17" s="11" t="s">
        <v>21</v>
      </c>
      <c r="D17" s="19"/>
      <c r="E17" s="19"/>
    </row>
    <row r="18" spans="1:5" ht="12.75">
      <c r="A18" s="11"/>
      <c r="B18" s="11"/>
      <c r="C18" s="16" t="s">
        <v>84</v>
      </c>
      <c r="D18" s="19"/>
      <c r="E18" s="19"/>
    </row>
    <row r="19" spans="1:5" ht="12.75">
      <c r="A19" s="11"/>
      <c r="B19" s="11"/>
      <c r="C19" s="11" t="s">
        <v>83</v>
      </c>
      <c r="D19" s="19"/>
      <c r="E19" s="19"/>
    </row>
    <row r="20" spans="1:5" ht="12.75">
      <c r="A20" s="11"/>
      <c r="B20" s="11"/>
      <c r="C20" s="11" t="s">
        <v>22</v>
      </c>
      <c r="D20" s="19"/>
      <c r="E20" s="19"/>
    </row>
    <row r="21" spans="1:5" ht="12.75">
      <c r="A21" s="11"/>
      <c r="B21" s="11"/>
      <c r="C21" s="11" t="s">
        <v>82</v>
      </c>
      <c r="D21" s="19"/>
      <c r="E21" s="19"/>
    </row>
    <row r="22" spans="1:5" ht="12.75">
      <c r="A22" s="11"/>
      <c r="B22" s="11"/>
      <c r="C22" s="23" t="s">
        <v>102</v>
      </c>
      <c r="D22" s="19">
        <v>1588</v>
      </c>
      <c r="E22" s="19">
        <v>1483</v>
      </c>
    </row>
    <row r="23" spans="1:5" ht="12.75">
      <c r="A23" s="11"/>
      <c r="B23" s="11"/>
      <c r="C23" s="11" t="s">
        <v>24</v>
      </c>
      <c r="D23" s="19"/>
      <c r="E23" s="19"/>
    </row>
    <row r="24" spans="1:5" ht="12.75">
      <c r="A24" s="11"/>
      <c r="B24" s="11"/>
      <c r="C24" s="11" t="s">
        <v>20</v>
      </c>
      <c r="D24" s="19">
        <v>1588</v>
      </c>
      <c r="E24" s="19">
        <v>1483</v>
      </c>
    </row>
    <row r="25" spans="1:5" ht="12.75">
      <c r="A25" s="11"/>
      <c r="B25" s="11"/>
      <c r="C25" s="11" t="s">
        <v>19</v>
      </c>
      <c r="D25" s="19"/>
      <c r="E25" s="19"/>
    </row>
    <row r="26" spans="1:5" ht="12.75">
      <c r="A26" s="11"/>
      <c r="B26" s="11"/>
      <c r="C26" s="11" t="s">
        <v>21</v>
      </c>
      <c r="D26" s="19"/>
      <c r="E26" s="19"/>
    </row>
    <row r="27" spans="1:5" ht="12.75">
      <c r="A27" s="11"/>
      <c r="B27" s="11"/>
      <c r="C27" s="11" t="s">
        <v>22</v>
      </c>
      <c r="D27" s="19">
        <v>1588</v>
      </c>
      <c r="E27" s="19">
        <v>1483</v>
      </c>
    </row>
    <row r="28" spans="1:5" ht="12.75">
      <c r="A28" s="11"/>
      <c r="B28" s="11"/>
      <c r="C28" s="11" t="s">
        <v>82</v>
      </c>
      <c r="D28" s="19"/>
      <c r="E28" s="19"/>
    </row>
    <row r="29" spans="1:5" ht="12.75">
      <c r="A29" s="11"/>
      <c r="B29" s="11"/>
      <c r="C29" s="23" t="s">
        <v>103</v>
      </c>
      <c r="D29" s="19"/>
      <c r="E29" s="19"/>
    </row>
    <row r="30" spans="1:5" ht="12.75">
      <c r="A30" s="11"/>
      <c r="B30" s="11"/>
      <c r="C30" s="11" t="s">
        <v>24</v>
      </c>
      <c r="D30" s="19"/>
      <c r="E30" s="19"/>
    </row>
    <row r="31" spans="1:5" ht="12.75">
      <c r="A31" s="11"/>
      <c r="B31" s="11"/>
      <c r="C31" s="11" t="s">
        <v>20</v>
      </c>
      <c r="D31" s="19"/>
      <c r="E31" s="19"/>
    </row>
    <row r="32" spans="1:5" ht="12.75">
      <c r="A32" s="11"/>
      <c r="B32" s="11"/>
      <c r="C32" s="11" t="s">
        <v>19</v>
      </c>
      <c r="D32" s="19"/>
      <c r="E32" s="19"/>
    </row>
    <row r="33" spans="1:5" ht="12.75">
      <c r="A33" s="11"/>
      <c r="B33" s="11"/>
      <c r="C33" s="11" t="s">
        <v>21</v>
      </c>
      <c r="D33" s="19"/>
      <c r="E33" s="19"/>
    </row>
    <row r="34" spans="1:5" ht="12.75">
      <c r="A34" s="11"/>
      <c r="B34" s="11"/>
      <c r="C34" s="11" t="s">
        <v>22</v>
      </c>
      <c r="D34" s="19"/>
      <c r="E34" s="19"/>
    </row>
    <row r="35" spans="1:5" ht="12.75">
      <c r="A35" s="11"/>
      <c r="B35" s="11"/>
      <c r="C35" s="11" t="s">
        <v>82</v>
      </c>
      <c r="D35" s="19"/>
      <c r="E35" s="19"/>
    </row>
    <row r="36" spans="1:5" ht="12.75">
      <c r="A36" s="11"/>
      <c r="B36" s="11"/>
      <c r="C36" s="23" t="s">
        <v>104</v>
      </c>
      <c r="D36" s="19">
        <v>0</v>
      </c>
      <c r="E36" s="19">
        <v>320</v>
      </c>
    </row>
    <row r="37" spans="1:5" ht="12.75" customHeight="1">
      <c r="A37" s="11"/>
      <c r="B37" s="11"/>
      <c r="C37" s="23" t="s">
        <v>105</v>
      </c>
      <c r="D37" s="19"/>
      <c r="E37" s="19"/>
    </row>
    <row r="38" spans="1:5" ht="12.75" customHeight="1">
      <c r="A38" s="20"/>
      <c r="B38" s="20" t="s">
        <v>4</v>
      </c>
      <c r="C38" s="20" t="s">
        <v>10</v>
      </c>
      <c r="D38" s="18">
        <f>D39+D46+D53</f>
        <v>0</v>
      </c>
      <c r="E38" s="18">
        <f>E39+E46+E53</f>
        <v>0</v>
      </c>
    </row>
    <row r="39" spans="1:5" ht="12.75" customHeight="1">
      <c r="A39" s="11"/>
      <c r="B39" s="11"/>
      <c r="C39" s="11" t="s">
        <v>109</v>
      </c>
      <c r="D39" s="19"/>
      <c r="E39" s="19"/>
    </row>
    <row r="40" spans="1:5" ht="12.75" customHeight="1">
      <c r="A40" s="11"/>
      <c r="B40" s="11"/>
      <c r="C40" s="11" t="s">
        <v>24</v>
      </c>
      <c r="D40" s="19"/>
      <c r="E40" s="19"/>
    </row>
    <row r="41" spans="1:5" ht="12.75" customHeight="1">
      <c r="A41" s="11"/>
      <c r="B41" s="11"/>
      <c r="C41" s="11" t="s">
        <v>20</v>
      </c>
      <c r="D41" s="19"/>
      <c r="E41" s="19"/>
    </row>
    <row r="42" spans="1:5" ht="12.75" customHeight="1">
      <c r="A42" s="11"/>
      <c r="B42" s="11"/>
      <c r="C42" s="11" t="s">
        <v>19</v>
      </c>
      <c r="D42" s="19"/>
      <c r="E42" s="19"/>
    </row>
    <row r="43" spans="1:5" ht="12.75">
      <c r="A43" s="11"/>
      <c r="B43" s="11"/>
      <c r="C43" s="11" t="s">
        <v>21</v>
      </c>
      <c r="D43" s="19"/>
      <c r="E43" s="19"/>
    </row>
    <row r="44" spans="1:5" ht="12.75">
      <c r="A44" s="11"/>
      <c r="B44" s="11"/>
      <c r="C44" s="11" t="s">
        <v>22</v>
      </c>
      <c r="D44" s="19"/>
      <c r="E44" s="19"/>
    </row>
    <row r="45" spans="1:5" ht="12.75">
      <c r="A45" s="11"/>
      <c r="B45" s="11"/>
      <c r="C45" s="11" t="s">
        <v>82</v>
      </c>
      <c r="D45" s="19"/>
      <c r="E45" s="19"/>
    </row>
    <row r="46" spans="1:5" ht="12.75">
      <c r="A46" s="11"/>
      <c r="B46" s="11"/>
      <c r="C46" s="11" t="s">
        <v>25</v>
      </c>
      <c r="D46" s="19"/>
      <c r="E46" s="19"/>
    </row>
    <row r="47" spans="1:5" ht="12.75">
      <c r="A47" s="11"/>
      <c r="B47" s="11"/>
      <c r="C47" s="11" t="s">
        <v>24</v>
      </c>
      <c r="D47" s="19"/>
      <c r="E47" s="19"/>
    </row>
    <row r="48" spans="1:5" ht="12.75" customHeight="1">
      <c r="A48" s="11"/>
      <c r="B48" s="11"/>
      <c r="C48" s="11" t="s">
        <v>20</v>
      </c>
      <c r="D48" s="19"/>
      <c r="E48" s="19"/>
    </row>
    <row r="49" spans="1:5" ht="12.75" customHeight="1">
      <c r="A49" s="11"/>
      <c r="B49" s="11"/>
      <c r="C49" s="11" t="s">
        <v>24</v>
      </c>
      <c r="D49" s="19"/>
      <c r="E49" s="19"/>
    </row>
    <row r="50" spans="1:5" ht="12.75" customHeight="1">
      <c r="A50" s="11"/>
      <c r="B50" s="11"/>
      <c r="C50" s="11" t="s">
        <v>21</v>
      </c>
      <c r="D50" s="19"/>
      <c r="E50" s="19"/>
    </row>
    <row r="51" spans="1:5" ht="12.75" customHeight="1">
      <c r="A51" s="11"/>
      <c r="B51" s="11"/>
      <c r="C51" s="11" t="s">
        <v>22</v>
      </c>
      <c r="D51" s="19"/>
      <c r="E51" s="19"/>
    </row>
    <row r="52" spans="1:5" ht="12.75" customHeight="1">
      <c r="A52" s="11"/>
      <c r="B52" s="11"/>
      <c r="C52" s="11" t="s">
        <v>82</v>
      </c>
      <c r="D52" s="19"/>
      <c r="E52" s="19"/>
    </row>
    <row r="53" spans="1:5" ht="12.75" customHeight="1">
      <c r="A53" s="11"/>
      <c r="B53" s="11"/>
      <c r="C53" s="11" t="s">
        <v>110</v>
      </c>
      <c r="D53" s="19"/>
      <c r="E53" s="19"/>
    </row>
    <row r="54" spans="1:5" ht="12.75" customHeight="1">
      <c r="A54" s="20"/>
      <c r="B54" s="20" t="s">
        <v>11</v>
      </c>
      <c r="C54" s="21" t="s">
        <v>106</v>
      </c>
      <c r="D54" s="22">
        <v>0</v>
      </c>
      <c r="E54" s="22">
        <v>0</v>
      </c>
    </row>
    <row r="55" spans="1:5" ht="12.75" customHeight="1">
      <c r="A55" s="11"/>
      <c r="B55" s="11"/>
      <c r="C55" s="11" t="s">
        <v>24</v>
      </c>
      <c r="D55" s="19"/>
      <c r="E55" s="19"/>
    </row>
    <row r="56" spans="1:5" ht="12.75" customHeight="1">
      <c r="A56" s="11"/>
      <c r="B56" s="11"/>
      <c r="C56" s="11" t="s">
        <v>20</v>
      </c>
      <c r="D56" s="19"/>
      <c r="E56" s="19"/>
    </row>
    <row r="57" spans="1:5" ht="12.75" customHeight="1">
      <c r="A57" s="11"/>
      <c r="B57" s="11"/>
      <c r="C57" s="11" t="s">
        <v>19</v>
      </c>
      <c r="D57" s="19"/>
      <c r="E57" s="19"/>
    </row>
    <row r="58" spans="1:5" ht="12.75" customHeight="1">
      <c r="A58" s="11"/>
      <c r="B58" s="11"/>
      <c r="C58" s="11" t="s">
        <v>21</v>
      </c>
      <c r="D58" s="19"/>
      <c r="E58" s="19"/>
    </row>
    <row r="59" spans="1:5" ht="12.75" customHeight="1">
      <c r="A59" s="11"/>
      <c r="B59" s="11"/>
      <c r="C59" s="11" t="s">
        <v>83</v>
      </c>
      <c r="D59" s="19"/>
      <c r="E59" s="19"/>
    </row>
    <row r="60" spans="1:5" ht="12.75" customHeight="1">
      <c r="A60" s="11"/>
      <c r="B60" s="11"/>
      <c r="C60" s="11" t="s">
        <v>22</v>
      </c>
      <c r="D60" s="19"/>
      <c r="E60" s="19"/>
    </row>
    <row r="61" spans="1:5" ht="12.75" customHeight="1">
      <c r="A61" s="11"/>
      <c r="B61" s="11"/>
      <c r="C61" s="11" t="s">
        <v>82</v>
      </c>
      <c r="D61" s="19"/>
      <c r="E61" s="19"/>
    </row>
    <row r="62" spans="1:5" ht="12.75" customHeight="1">
      <c r="A62" s="10" t="s">
        <v>12</v>
      </c>
      <c r="B62" s="10"/>
      <c r="C62" s="10" t="s">
        <v>108</v>
      </c>
      <c r="D62" s="15">
        <f>SUM(D63:D64)</f>
        <v>350</v>
      </c>
      <c r="E62" s="15">
        <f>SUM(E63:E64)</f>
        <v>6223</v>
      </c>
    </row>
    <row r="63" spans="1:5" ht="12.75" customHeight="1">
      <c r="A63" s="20"/>
      <c r="B63" s="20" t="s">
        <v>3</v>
      </c>
      <c r="C63" s="20" t="s">
        <v>13</v>
      </c>
      <c r="D63" s="18">
        <v>350</v>
      </c>
      <c r="E63" s="18">
        <v>6223</v>
      </c>
    </row>
    <row r="64" spans="1:5" ht="12.75" customHeight="1">
      <c r="A64" s="20"/>
      <c r="B64" s="20" t="s">
        <v>0</v>
      </c>
      <c r="C64" s="20" t="s">
        <v>14</v>
      </c>
      <c r="D64" s="18">
        <v>0</v>
      </c>
      <c r="E64" s="18">
        <v>0</v>
      </c>
    </row>
    <row r="65" spans="1:5" ht="12.75" customHeight="1">
      <c r="A65" s="20" t="s">
        <v>85</v>
      </c>
      <c r="B65" s="20"/>
      <c r="C65" s="20" t="s">
        <v>86</v>
      </c>
      <c r="D65" s="18">
        <v>968</v>
      </c>
      <c r="E65" s="18">
        <v>3916</v>
      </c>
    </row>
    <row r="66" spans="1:5" ht="12.75" customHeight="1">
      <c r="A66" s="20" t="s">
        <v>17</v>
      </c>
      <c r="B66" s="20"/>
      <c r="C66" s="20" t="s">
        <v>87</v>
      </c>
      <c r="D66" s="18">
        <v>0</v>
      </c>
      <c r="E66" s="18">
        <v>996</v>
      </c>
    </row>
    <row r="67" spans="1:5" ht="12.75" customHeight="1">
      <c r="A67" s="20" t="s">
        <v>88</v>
      </c>
      <c r="B67" s="20"/>
      <c r="C67" s="20" t="s">
        <v>89</v>
      </c>
      <c r="D67" s="18">
        <v>3535</v>
      </c>
      <c r="E67" s="18">
        <v>12901</v>
      </c>
    </row>
    <row r="68" spans="1:5" ht="12.75" customHeight="1">
      <c r="A68" s="20" t="s">
        <v>1</v>
      </c>
      <c r="B68" s="20"/>
      <c r="C68" s="20" t="s">
        <v>90</v>
      </c>
      <c r="D68" s="18">
        <v>0</v>
      </c>
      <c r="E68" s="18">
        <v>0</v>
      </c>
    </row>
    <row r="69" spans="1:5" ht="16.5" customHeight="1">
      <c r="A69" s="32" t="s">
        <v>15</v>
      </c>
      <c r="B69" s="32"/>
      <c r="C69" s="32"/>
      <c r="D69" s="15">
        <f>+D4+D62+D65+D66+D67+D68</f>
        <v>6441</v>
      </c>
      <c r="E69" s="15">
        <f>E4+E62+E65+E66+E67</f>
        <v>25839</v>
      </c>
    </row>
    <row r="70" spans="1:5" ht="12.75" customHeight="1">
      <c r="A70" s="11"/>
      <c r="B70" s="11"/>
      <c r="C70" s="11"/>
      <c r="D70" s="19"/>
      <c r="E70" s="19"/>
    </row>
    <row r="71" spans="1:5" ht="12.75" customHeight="1">
      <c r="A71" s="11"/>
      <c r="B71" s="11"/>
      <c r="C71" s="11"/>
      <c r="D71" s="35"/>
      <c r="E71" s="35"/>
    </row>
    <row r="72" spans="1:5" ht="12.75" customHeight="1">
      <c r="A72" s="17" t="s">
        <v>16</v>
      </c>
      <c r="B72" s="11"/>
      <c r="C72" s="11"/>
      <c r="D72" s="27" t="s">
        <v>117</v>
      </c>
      <c r="E72" s="27" t="s">
        <v>118</v>
      </c>
    </row>
    <row r="73" spans="1:5" ht="12.75" customHeight="1">
      <c r="A73" s="10" t="s">
        <v>91</v>
      </c>
      <c r="B73" s="10"/>
      <c r="C73" s="10" t="s">
        <v>18</v>
      </c>
      <c r="D73" s="15">
        <v>223</v>
      </c>
      <c r="E73" s="15">
        <v>18657</v>
      </c>
    </row>
    <row r="74" spans="1:5" ht="12.75" customHeight="1">
      <c r="A74" s="10" t="s">
        <v>92</v>
      </c>
      <c r="B74" s="10"/>
      <c r="C74" s="10" t="s">
        <v>2</v>
      </c>
      <c r="D74" s="15">
        <v>0</v>
      </c>
      <c r="E74" s="15">
        <v>0</v>
      </c>
    </row>
    <row r="75" spans="1:5" ht="12.75" customHeight="1">
      <c r="A75" s="20"/>
      <c r="B75" s="20" t="s">
        <v>3</v>
      </c>
      <c r="C75" s="20" t="s">
        <v>93</v>
      </c>
      <c r="D75" s="18">
        <v>0</v>
      </c>
      <c r="E75" s="18">
        <v>0</v>
      </c>
    </row>
    <row r="76" spans="1:5" ht="12.75" customHeight="1">
      <c r="A76" s="20"/>
      <c r="B76" s="20" t="s">
        <v>0</v>
      </c>
      <c r="C76" s="20" t="s">
        <v>94</v>
      </c>
      <c r="D76" s="18">
        <v>0</v>
      </c>
      <c r="E76" s="18">
        <v>0</v>
      </c>
    </row>
    <row r="77" spans="1:5" ht="12.75" customHeight="1">
      <c r="A77" s="20"/>
      <c r="B77" s="20" t="s">
        <v>4</v>
      </c>
      <c r="C77" s="20" t="s">
        <v>95</v>
      </c>
      <c r="D77" s="18">
        <v>0</v>
      </c>
      <c r="E77" s="18">
        <v>0</v>
      </c>
    </row>
    <row r="78" spans="1:5" ht="12.75" customHeight="1">
      <c r="A78" s="20" t="s">
        <v>96</v>
      </c>
      <c r="B78" s="20"/>
      <c r="C78" s="20" t="s">
        <v>97</v>
      </c>
      <c r="D78" s="18">
        <v>0</v>
      </c>
      <c r="E78" s="18">
        <v>0</v>
      </c>
    </row>
    <row r="79" spans="1:5" ht="12.75" customHeight="1">
      <c r="A79" s="20" t="s">
        <v>98</v>
      </c>
      <c r="B79" s="20"/>
      <c r="C79" s="20" t="s">
        <v>99</v>
      </c>
      <c r="D79" s="18">
        <v>0</v>
      </c>
      <c r="E79" s="18">
        <v>0</v>
      </c>
    </row>
    <row r="80" spans="1:5" ht="12.75" customHeight="1">
      <c r="A80" s="20" t="s">
        <v>100</v>
      </c>
      <c r="B80" s="20"/>
      <c r="C80" s="20" t="s">
        <v>101</v>
      </c>
      <c r="D80" s="18">
        <v>6218</v>
      </c>
      <c r="E80" s="18">
        <v>7182</v>
      </c>
    </row>
    <row r="81" spans="1:5" ht="12.75" customHeight="1">
      <c r="A81" s="20"/>
      <c r="B81" s="20"/>
      <c r="C81" s="20"/>
      <c r="D81" s="18"/>
      <c r="E81" s="18"/>
    </row>
    <row r="82" spans="1:5" ht="19.5" customHeight="1">
      <c r="A82" s="32" t="s">
        <v>5</v>
      </c>
      <c r="B82" s="32"/>
      <c r="C82" s="32"/>
      <c r="D82" s="15">
        <f>+D73+D74+D78+D79+D80</f>
        <v>6441</v>
      </c>
      <c r="E82" s="15">
        <f>+E73+E74+E78+E79+E80</f>
        <v>25839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spans="6:256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6" ht="12.75" customHeight="1"/>
    <row r="99" spans="6:256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3" spans="6:256" ht="12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6:256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ht="9.75" customHeight="1"/>
    <row r="106" ht="6" customHeight="1"/>
    <row r="107" ht="8.25" customHeight="1"/>
    <row r="108" ht="12.75" hidden="1"/>
    <row r="109" ht="12.75" hidden="1"/>
    <row r="110" ht="12.75" hidden="1"/>
    <row r="111" ht="12.75" hidden="1"/>
    <row r="112" ht="12.75" hidden="1"/>
  </sheetData>
  <sheetProtection/>
  <mergeCells count="4">
    <mergeCell ref="D1:E1"/>
    <mergeCell ref="A69:C69"/>
    <mergeCell ref="D71:E71"/>
    <mergeCell ref="A82:C82"/>
  </mergeCells>
  <printOptions horizontalCentered="1"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4"/>
  <sheetViews>
    <sheetView zoomScalePageLayoutView="0" workbookViewId="0" topLeftCell="A1">
      <selection activeCell="D98" sqref="D98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4.8515625" style="0" customWidth="1"/>
    <col min="4" max="5" width="20.421875" style="0" customWidth="1"/>
  </cols>
  <sheetData>
    <row r="1" spans="1:256" ht="29.25" customHeight="1">
      <c r="A1" s="10"/>
      <c r="B1" s="10"/>
      <c r="C1" s="10"/>
      <c r="D1" s="36" t="s">
        <v>116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0"/>
      <c r="B2" s="10"/>
      <c r="C2" s="10"/>
      <c r="D2" s="27" t="s">
        <v>117</v>
      </c>
      <c r="E2" s="27" t="s">
        <v>118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7" t="s">
        <v>6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0" t="s">
        <v>7</v>
      </c>
      <c r="B4" s="10" t="s">
        <v>107</v>
      </c>
      <c r="C4" s="10"/>
      <c r="D4" s="15">
        <f>D5+D12+D38+D54</f>
        <v>0</v>
      </c>
      <c r="E4" s="15">
        <f>E5+E12+E38+E54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0"/>
      <c r="B5" s="20" t="s">
        <v>3</v>
      </c>
      <c r="C5" s="20" t="s">
        <v>8</v>
      </c>
      <c r="D5" s="18">
        <v>0</v>
      </c>
      <c r="E5" s="18">
        <v>0</v>
      </c>
    </row>
    <row r="6" spans="1:5" ht="12.75">
      <c r="A6" s="11"/>
      <c r="B6" s="11"/>
      <c r="C6" s="11" t="s">
        <v>19</v>
      </c>
      <c r="D6" s="19"/>
      <c r="E6" s="19"/>
    </row>
    <row r="7" spans="1:5" ht="12.75">
      <c r="A7" s="11"/>
      <c r="B7" s="11"/>
      <c r="C7" s="11" t="s">
        <v>20</v>
      </c>
      <c r="D7" s="19"/>
      <c r="E7" s="19"/>
    </row>
    <row r="8" spans="1:5" ht="12.75">
      <c r="A8" s="11"/>
      <c r="B8" s="11"/>
      <c r="C8" s="11" t="s">
        <v>19</v>
      </c>
      <c r="D8" s="19"/>
      <c r="E8" s="19"/>
    </row>
    <row r="9" spans="1:5" ht="12.75">
      <c r="A9" s="11"/>
      <c r="B9" s="11"/>
      <c r="C9" s="11" t="s">
        <v>21</v>
      </c>
      <c r="D9" s="19"/>
      <c r="E9" s="19"/>
    </row>
    <row r="10" spans="1:5" ht="12.75">
      <c r="A10" s="11"/>
      <c r="B10" s="11"/>
      <c r="C10" s="11" t="s">
        <v>22</v>
      </c>
      <c r="D10" s="19"/>
      <c r="E10" s="19"/>
    </row>
    <row r="11" spans="1:5" ht="12.75">
      <c r="A11" s="11"/>
      <c r="B11" s="11"/>
      <c r="C11" s="11" t="s">
        <v>82</v>
      </c>
      <c r="D11" s="19"/>
      <c r="E11" s="19"/>
    </row>
    <row r="12" spans="1:8" ht="12.75">
      <c r="A12" s="20"/>
      <c r="B12" s="20" t="s">
        <v>0</v>
      </c>
      <c r="C12" s="20" t="s">
        <v>9</v>
      </c>
      <c r="D12" s="18">
        <f>+D13+D22+D29+D36+D37</f>
        <v>0</v>
      </c>
      <c r="E12" s="18">
        <f>+E13+E22+E29+E36+E37</f>
        <v>0</v>
      </c>
      <c r="H12" s="7"/>
    </row>
    <row r="13" spans="1:5" ht="12.75">
      <c r="A13" s="11"/>
      <c r="B13" s="11"/>
      <c r="C13" s="23" t="s">
        <v>23</v>
      </c>
      <c r="D13" s="19"/>
      <c r="E13" s="19"/>
    </row>
    <row r="14" spans="1:5" ht="12.75">
      <c r="A14" s="11"/>
      <c r="B14" s="11"/>
      <c r="C14" s="11" t="s">
        <v>19</v>
      </c>
      <c r="D14" s="19"/>
      <c r="E14" s="19"/>
    </row>
    <row r="15" spans="1:5" ht="12.75">
      <c r="A15" s="11"/>
      <c r="B15" s="11"/>
      <c r="C15" s="11" t="s">
        <v>20</v>
      </c>
      <c r="D15" s="19"/>
      <c r="E15" s="19"/>
    </row>
    <row r="16" spans="1:5" ht="12.75">
      <c r="A16" s="11"/>
      <c r="B16" s="11"/>
      <c r="C16" s="11" t="s">
        <v>19</v>
      </c>
      <c r="D16" s="19"/>
      <c r="E16" s="19"/>
    </row>
    <row r="17" spans="1:5" ht="12.75">
      <c r="A17" s="11"/>
      <c r="B17" s="11"/>
      <c r="C17" s="11" t="s">
        <v>21</v>
      </c>
      <c r="D17" s="19"/>
      <c r="E17" s="19"/>
    </row>
    <row r="18" spans="1:5" ht="12.75">
      <c r="A18" s="11"/>
      <c r="B18" s="11"/>
      <c r="C18" s="16" t="s">
        <v>84</v>
      </c>
      <c r="D18" s="19"/>
      <c r="E18" s="19"/>
    </row>
    <row r="19" spans="1:5" ht="12.75">
      <c r="A19" s="11"/>
      <c r="B19" s="11"/>
      <c r="C19" s="11" t="s">
        <v>83</v>
      </c>
      <c r="D19" s="19"/>
      <c r="E19" s="19"/>
    </row>
    <row r="20" spans="1:5" ht="12.75">
      <c r="A20" s="11"/>
      <c r="B20" s="11"/>
      <c r="C20" s="11" t="s">
        <v>22</v>
      </c>
      <c r="D20" s="19"/>
      <c r="E20" s="19"/>
    </row>
    <row r="21" spans="1:5" ht="12.75">
      <c r="A21" s="11"/>
      <c r="B21" s="11"/>
      <c r="C21" s="11" t="s">
        <v>82</v>
      </c>
      <c r="D21" s="19"/>
      <c r="E21" s="19"/>
    </row>
    <row r="22" spans="1:5" ht="12.75">
      <c r="A22" s="11"/>
      <c r="B22" s="11"/>
      <c r="C22" s="23" t="s">
        <v>102</v>
      </c>
      <c r="D22" s="19"/>
      <c r="E22" s="19"/>
    </row>
    <row r="23" spans="1:5" ht="12.75">
      <c r="A23" s="11"/>
      <c r="B23" s="11"/>
      <c r="C23" s="11" t="s">
        <v>24</v>
      </c>
      <c r="D23" s="19"/>
      <c r="E23" s="19"/>
    </row>
    <row r="24" spans="1:5" ht="12.75">
      <c r="A24" s="11"/>
      <c r="B24" s="11"/>
      <c r="C24" s="11" t="s">
        <v>20</v>
      </c>
      <c r="D24" s="19"/>
      <c r="E24" s="19"/>
    </row>
    <row r="25" spans="1:5" ht="12.75">
      <c r="A25" s="11"/>
      <c r="B25" s="11"/>
      <c r="C25" s="11" t="s">
        <v>19</v>
      </c>
      <c r="D25" s="19"/>
      <c r="E25" s="19"/>
    </row>
    <row r="26" spans="1:5" ht="12.75">
      <c r="A26" s="11"/>
      <c r="B26" s="11"/>
      <c r="C26" s="11" t="s">
        <v>21</v>
      </c>
      <c r="D26" s="19"/>
      <c r="E26" s="19"/>
    </row>
    <row r="27" spans="1:5" ht="12.75">
      <c r="A27" s="11"/>
      <c r="B27" s="11"/>
      <c r="C27" s="11" t="s">
        <v>22</v>
      </c>
      <c r="D27" s="19"/>
      <c r="E27" s="19"/>
    </row>
    <row r="28" spans="1:5" ht="12.75">
      <c r="A28" s="11"/>
      <c r="B28" s="11"/>
      <c r="C28" s="11" t="s">
        <v>82</v>
      </c>
      <c r="D28" s="19"/>
      <c r="E28" s="19"/>
    </row>
    <row r="29" spans="1:5" ht="12.75">
      <c r="A29" s="11"/>
      <c r="B29" s="11"/>
      <c r="C29" s="23" t="s">
        <v>103</v>
      </c>
      <c r="D29" s="19"/>
      <c r="E29" s="19"/>
    </row>
    <row r="30" spans="1:5" ht="12.75">
      <c r="A30" s="11"/>
      <c r="B30" s="11"/>
      <c r="C30" s="11" t="s">
        <v>24</v>
      </c>
      <c r="D30" s="19"/>
      <c r="E30" s="19"/>
    </row>
    <row r="31" spans="1:5" ht="12.75">
      <c r="A31" s="11"/>
      <c r="B31" s="11"/>
      <c r="C31" s="11" t="s">
        <v>20</v>
      </c>
      <c r="D31" s="19"/>
      <c r="E31" s="19"/>
    </row>
    <row r="32" spans="1:5" ht="12.75">
      <c r="A32" s="11"/>
      <c r="B32" s="11"/>
      <c r="C32" s="11" t="s">
        <v>19</v>
      </c>
      <c r="D32" s="19"/>
      <c r="E32" s="19"/>
    </row>
    <row r="33" spans="1:5" ht="12.75">
      <c r="A33" s="11"/>
      <c r="B33" s="11"/>
      <c r="C33" s="11" t="s">
        <v>21</v>
      </c>
      <c r="D33" s="19"/>
      <c r="E33" s="19"/>
    </row>
    <row r="34" spans="1:5" ht="12.75">
      <c r="A34" s="11"/>
      <c r="B34" s="11"/>
      <c r="C34" s="11" t="s">
        <v>22</v>
      </c>
      <c r="D34" s="19"/>
      <c r="E34" s="19"/>
    </row>
    <row r="35" spans="1:5" ht="12.75">
      <c r="A35" s="11"/>
      <c r="B35" s="11"/>
      <c r="C35" s="11" t="s">
        <v>82</v>
      </c>
      <c r="D35" s="19"/>
      <c r="E35" s="19"/>
    </row>
    <row r="36" spans="1:5" ht="12.75">
      <c r="A36" s="11"/>
      <c r="B36" s="11"/>
      <c r="C36" s="23" t="s">
        <v>104</v>
      </c>
      <c r="D36" s="19"/>
      <c r="E36" s="19"/>
    </row>
    <row r="37" spans="1:5" ht="12.75" customHeight="1">
      <c r="A37" s="11"/>
      <c r="B37" s="11"/>
      <c r="C37" s="23" t="s">
        <v>105</v>
      </c>
      <c r="D37" s="19"/>
      <c r="E37" s="19"/>
    </row>
    <row r="38" spans="1:5" ht="12.75" customHeight="1">
      <c r="A38" s="20"/>
      <c r="B38" s="20" t="s">
        <v>4</v>
      </c>
      <c r="C38" s="20" t="s">
        <v>10</v>
      </c>
      <c r="D38" s="18">
        <f>D39+D46+D53</f>
        <v>0</v>
      </c>
      <c r="E38" s="18">
        <f>E39+E46+E53</f>
        <v>0</v>
      </c>
    </row>
    <row r="39" spans="1:5" ht="12.75" customHeight="1">
      <c r="A39" s="11"/>
      <c r="B39" s="11"/>
      <c r="C39" s="11" t="s">
        <v>109</v>
      </c>
      <c r="D39" s="19"/>
      <c r="E39" s="19"/>
    </row>
    <row r="40" spans="1:5" ht="12.75" customHeight="1">
      <c r="A40" s="11"/>
      <c r="B40" s="11"/>
      <c r="C40" s="11" t="s">
        <v>24</v>
      </c>
      <c r="D40" s="19"/>
      <c r="E40" s="19"/>
    </row>
    <row r="41" spans="1:5" ht="12.75" customHeight="1">
      <c r="A41" s="11"/>
      <c r="B41" s="11"/>
      <c r="C41" s="11" t="s">
        <v>20</v>
      </c>
      <c r="D41" s="19"/>
      <c r="E41" s="19"/>
    </row>
    <row r="42" spans="1:5" ht="12.75" customHeight="1">
      <c r="A42" s="11"/>
      <c r="B42" s="11"/>
      <c r="C42" s="11" t="s">
        <v>19</v>
      </c>
      <c r="D42" s="19"/>
      <c r="E42" s="19"/>
    </row>
    <row r="43" spans="1:5" ht="12.75">
      <c r="A43" s="11"/>
      <c r="B43" s="11"/>
      <c r="C43" s="11" t="s">
        <v>21</v>
      </c>
      <c r="D43" s="19"/>
      <c r="E43" s="19"/>
    </row>
    <row r="44" spans="1:5" ht="12.75">
      <c r="A44" s="11"/>
      <c r="B44" s="11"/>
      <c r="C44" s="11" t="s">
        <v>22</v>
      </c>
      <c r="D44" s="19"/>
      <c r="E44" s="19"/>
    </row>
    <row r="45" spans="1:5" ht="12.75">
      <c r="A45" s="11"/>
      <c r="B45" s="11"/>
      <c r="C45" s="11" t="s">
        <v>82</v>
      </c>
      <c r="D45" s="19"/>
      <c r="E45" s="19"/>
    </row>
    <row r="46" spans="1:5" ht="12.75">
      <c r="A46" s="11"/>
      <c r="B46" s="11"/>
      <c r="C46" s="11" t="s">
        <v>25</v>
      </c>
      <c r="D46" s="19"/>
      <c r="E46" s="19"/>
    </row>
    <row r="47" spans="1:5" ht="12.75">
      <c r="A47" s="11"/>
      <c r="B47" s="11"/>
      <c r="C47" s="11" t="s">
        <v>24</v>
      </c>
      <c r="D47" s="19"/>
      <c r="E47" s="19"/>
    </row>
    <row r="48" spans="1:5" ht="12.75" customHeight="1">
      <c r="A48" s="11"/>
      <c r="B48" s="11"/>
      <c r="C48" s="11" t="s">
        <v>20</v>
      </c>
      <c r="D48" s="19"/>
      <c r="E48" s="19"/>
    </row>
    <row r="49" spans="1:5" ht="12.75" customHeight="1">
      <c r="A49" s="11"/>
      <c r="B49" s="11"/>
      <c r="C49" s="11" t="s">
        <v>24</v>
      </c>
      <c r="D49" s="19"/>
      <c r="E49" s="19"/>
    </row>
    <row r="50" spans="1:5" ht="12.75" customHeight="1">
      <c r="A50" s="11"/>
      <c r="B50" s="11"/>
      <c r="C50" s="11" t="s">
        <v>21</v>
      </c>
      <c r="D50" s="19"/>
      <c r="E50" s="19"/>
    </row>
    <row r="51" spans="1:5" ht="12.75" customHeight="1">
      <c r="A51" s="11"/>
      <c r="B51" s="11"/>
      <c r="C51" s="11" t="s">
        <v>22</v>
      </c>
      <c r="D51" s="19"/>
      <c r="E51" s="19"/>
    </row>
    <row r="52" spans="1:5" ht="12.75" customHeight="1">
      <c r="A52" s="11"/>
      <c r="B52" s="11"/>
      <c r="C52" s="11" t="s">
        <v>82</v>
      </c>
      <c r="D52" s="19"/>
      <c r="E52" s="19"/>
    </row>
    <row r="53" spans="1:5" ht="12.75" customHeight="1">
      <c r="A53" s="11"/>
      <c r="B53" s="11"/>
      <c r="C53" s="11" t="s">
        <v>110</v>
      </c>
      <c r="D53" s="19"/>
      <c r="E53" s="19"/>
    </row>
    <row r="54" spans="1:5" ht="12.75" customHeight="1">
      <c r="A54" s="20"/>
      <c r="B54" s="20" t="s">
        <v>11</v>
      </c>
      <c r="C54" s="21" t="s">
        <v>106</v>
      </c>
      <c r="D54" s="22">
        <v>0</v>
      </c>
      <c r="E54" s="22">
        <v>0</v>
      </c>
    </row>
    <row r="55" spans="1:5" ht="12.75" customHeight="1">
      <c r="A55" s="11"/>
      <c r="B55" s="11"/>
      <c r="C55" s="11" t="s">
        <v>24</v>
      </c>
      <c r="D55" s="19"/>
      <c r="E55" s="19"/>
    </row>
    <row r="56" spans="1:5" ht="12.75" customHeight="1">
      <c r="A56" s="11"/>
      <c r="B56" s="11"/>
      <c r="C56" s="11" t="s">
        <v>20</v>
      </c>
      <c r="D56" s="19"/>
      <c r="E56" s="19"/>
    </row>
    <row r="57" spans="1:5" ht="12.75" customHeight="1">
      <c r="A57" s="11"/>
      <c r="B57" s="11"/>
      <c r="C57" s="11" t="s">
        <v>19</v>
      </c>
      <c r="D57" s="19"/>
      <c r="E57" s="19"/>
    </row>
    <row r="58" spans="1:5" ht="12.75" customHeight="1">
      <c r="A58" s="11"/>
      <c r="B58" s="11"/>
      <c r="C58" s="11" t="s">
        <v>21</v>
      </c>
      <c r="D58" s="19"/>
      <c r="E58" s="19"/>
    </row>
    <row r="59" spans="1:5" ht="12.75" customHeight="1">
      <c r="A59" s="11"/>
      <c r="B59" s="11"/>
      <c r="C59" s="11" t="s">
        <v>83</v>
      </c>
      <c r="D59" s="19"/>
      <c r="E59" s="19"/>
    </row>
    <row r="60" spans="1:5" ht="12.75" customHeight="1">
      <c r="A60" s="11"/>
      <c r="B60" s="11"/>
      <c r="C60" s="11" t="s">
        <v>22</v>
      </c>
      <c r="D60" s="19"/>
      <c r="E60" s="19"/>
    </row>
    <row r="61" spans="1:5" ht="12.75" customHeight="1">
      <c r="A61" s="11"/>
      <c r="B61" s="11"/>
      <c r="C61" s="11" t="s">
        <v>82</v>
      </c>
      <c r="D61" s="19"/>
      <c r="E61" s="19"/>
    </row>
    <row r="62" spans="1:5" ht="12.75" customHeight="1">
      <c r="A62" s="10" t="s">
        <v>12</v>
      </c>
      <c r="B62" s="10"/>
      <c r="C62" s="10" t="s">
        <v>108</v>
      </c>
      <c r="D62" s="15">
        <f>+D63+D64</f>
        <v>0</v>
      </c>
      <c r="E62" s="15">
        <f>+E63+E64</f>
        <v>0</v>
      </c>
    </row>
    <row r="63" spans="1:5" ht="12.75" customHeight="1">
      <c r="A63" s="20"/>
      <c r="B63" s="20" t="s">
        <v>3</v>
      </c>
      <c r="C63" s="20" t="s">
        <v>13</v>
      </c>
      <c r="D63" s="18">
        <v>0</v>
      </c>
      <c r="E63" s="18">
        <v>0</v>
      </c>
    </row>
    <row r="64" spans="1:5" ht="12.75" customHeight="1">
      <c r="A64" s="20"/>
      <c r="B64" s="20" t="s">
        <v>0</v>
      </c>
      <c r="C64" s="20" t="s">
        <v>14</v>
      </c>
      <c r="D64" s="18">
        <v>0</v>
      </c>
      <c r="E64" s="18">
        <v>0</v>
      </c>
    </row>
    <row r="65" spans="1:5" ht="12.75" customHeight="1">
      <c r="A65" s="20" t="s">
        <v>85</v>
      </c>
      <c r="B65" s="20"/>
      <c r="C65" s="20" t="s">
        <v>86</v>
      </c>
      <c r="D65" s="18">
        <v>49</v>
      </c>
      <c r="E65" s="18">
        <v>11942</v>
      </c>
    </row>
    <row r="66" spans="1:5" ht="12.75" customHeight="1">
      <c r="A66" s="20" t="s">
        <v>17</v>
      </c>
      <c r="B66" s="20"/>
      <c r="C66" s="20" t="s">
        <v>87</v>
      </c>
      <c r="D66" s="18">
        <v>6</v>
      </c>
      <c r="E66" s="18">
        <v>6</v>
      </c>
    </row>
    <row r="67" spans="1:5" ht="12.75" customHeight="1">
      <c r="A67" s="20" t="s">
        <v>88</v>
      </c>
      <c r="B67" s="20"/>
      <c r="C67" s="20" t="s">
        <v>89</v>
      </c>
      <c r="D67" s="18">
        <v>0</v>
      </c>
      <c r="E67" s="18">
        <v>0</v>
      </c>
    </row>
    <row r="68" spans="1:5" ht="12.75" customHeight="1">
      <c r="A68" s="20" t="s">
        <v>1</v>
      </c>
      <c r="B68" s="20"/>
      <c r="C68" s="20" t="s">
        <v>90</v>
      </c>
      <c r="D68" s="18">
        <v>0</v>
      </c>
      <c r="E68" s="18">
        <v>2182</v>
      </c>
    </row>
    <row r="69" spans="1:5" ht="12.75" customHeight="1">
      <c r="A69" s="32" t="s">
        <v>15</v>
      </c>
      <c r="B69" s="32"/>
      <c r="C69" s="32"/>
      <c r="D69" s="15">
        <f>+D4+D62+D65+D66+D67+D68</f>
        <v>55</v>
      </c>
      <c r="E69" s="15">
        <f>+E4+E62+E65+E66+E67+E68</f>
        <v>14130</v>
      </c>
    </row>
    <row r="70" spans="1:5" ht="12.75" customHeight="1">
      <c r="A70" s="11"/>
      <c r="B70" s="11"/>
      <c r="C70" s="11"/>
      <c r="D70" s="19"/>
      <c r="E70" s="19"/>
    </row>
    <row r="71" spans="1:5" ht="12.75" customHeight="1">
      <c r="A71" s="11"/>
      <c r="B71" s="11"/>
      <c r="C71" s="11"/>
      <c r="D71" s="35"/>
      <c r="E71" s="35"/>
    </row>
    <row r="72" spans="1:5" ht="12.75" customHeight="1">
      <c r="A72" s="17" t="s">
        <v>16</v>
      </c>
      <c r="B72" s="11"/>
      <c r="C72" s="11"/>
      <c r="D72" s="27" t="s">
        <v>117</v>
      </c>
      <c r="E72" s="27" t="s">
        <v>118</v>
      </c>
    </row>
    <row r="73" spans="1:5" ht="12.75" customHeight="1">
      <c r="A73" s="10" t="s">
        <v>91</v>
      </c>
      <c r="B73" s="10"/>
      <c r="C73" s="10" t="s">
        <v>18</v>
      </c>
      <c r="D73" s="15">
        <v>-2769</v>
      </c>
      <c r="E73" s="15">
        <v>10863</v>
      </c>
    </row>
    <row r="74" spans="1:5" ht="12.75" customHeight="1">
      <c r="A74" s="10" t="s">
        <v>92</v>
      </c>
      <c r="B74" s="10"/>
      <c r="C74" s="10" t="s">
        <v>2</v>
      </c>
      <c r="D74" s="15"/>
      <c r="E74" s="15">
        <v>0</v>
      </c>
    </row>
    <row r="75" spans="1:5" ht="12.75" customHeight="1">
      <c r="A75" s="20"/>
      <c r="B75" s="20" t="s">
        <v>3</v>
      </c>
      <c r="C75" s="20" t="s">
        <v>93</v>
      </c>
      <c r="D75" s="18">
        <v>0</v>
      </c>
      <c r="E75" s="18">
        <v>0</v>
      </c>
    </row>
    <row r="76" spans="1:5" ht="12.75" customHeight="1">
      <c r="A76" s="20"/>
      <c r="B76" s="20" t="s">
        <v>0</v>
      </c>
      <c r="C76" s="20" t="s">
        <v>94</v>
      </c>
      <c r="D76" s="18">
        <v>0</v>
      </c>
      <c r="E76" s="18">
        <v>0</v>
      </c>
    </row>
    <row r="77" spans="1:5" ht="12.75" customHeight="1">
      <c r="A77" s="20"/>
      <c r="B77" s="20" t="s">
        <v>4</v>
      </c>
      <c r="C77" s="20" t="s">
        <v>95</v>
      </c>
      <c r="D77" s="18"/>
      <c r="E77" s="18"/>
    </row>
    <row r="78" spans="1:5" ht="12.75" customHeight="1">
      <c r="A78" s="20" t="s">
        <v>96</v>
      </c>
      <c r="B78" s="20"/>
      <c r="C78" s="20" t="s">
        <v>97</v>
      </c>
      <c r="D78" s="18">
        <v>0</v>
      </c>
      <c r="E78" s="18">
        <v>0</v>
      </c>
    </row>
    <row r="79" spans="1:5" ht="12.75" customHeight="1">
      <c r="A79" s="20" t="s">
        <v>98</v>
      </c>
      <c r="B79" s="20"/>
      <c r="C79" s="20" t="s">
        <v>99</v>
      </c>
      <c r="D79" s="18">
        <v>0</v>
      </c>
      <c r="E79" s="18">
        <v>0</v>
      </c>
    </row>
    <row r="80" spans="1:5" ht="12.75" customHeight="1">
      <c r="A80" s="20" t="s">
        <v>100</v>
      </c>
      <c r="B80" s="20"/>
      <c r="C80" s="20" t="s">
        <v>101</v>
      </c>
      <c r="D80" s="18">
        <v>2824</v>
      </c>
      <c r="E80" s="18">
        <v>3267</v>
      </c>
    </row>
    <row r="81" spans="1:5" ht="12.75" customHeight="1">
      <c r="A81" s="20"/>
      <c r="B81" s="20"/>
      <c r="C81" s="20"/>
      <c r="D81" s="18"/>
      <c r="E81" s="18"/>
    </row>
    <row r="82" spans="1:5" ht="12.75" customHeight="1">
      <c r="A82" s="32" t="s">
        <v>5</v>
      </c>
      <c r="B82" s="32"/>
      <c r="C82" s="32"/>
      <c r="D82" s="15">
        <f>+D73+D74+D78+D79+D80</f>
        <v>55</v>
      </c>
      <c r="E82" s="15">
        <f>+E73+E74+E78+E79+E80</f>
        <v>14130</v>
      </c>
    </row>
    <row r="83" spans="1:5" ht="12.75" customHeight="1">
      <c r="A83" s="2"/>
      <c r="B83" s="2"/>
      <c r="C83" s="2"/>
      <c r="D83" s="3"/>
      <c r="E83" s="3"/>
    </row>
    <row r="84" spans="1:5" ht="12.75" customHeight="1">
      <c r="A84" s="2"/>
      <c r="B84" s="2"/>
      <c r="C84" s="2"/>
      <c r="D84" s="3"/>
      <c r="E84" s="3"/>
    </row>
    <row r="85" spans="1:5" ht="12.75" customHeight="1">
      <c r="A85" s="2"/>
      <c r="B85" s="2"/>
      <c r="C85" s="2"/>
      <c r="D85" s="3"/>
      <c r="E85" s="3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spans="6:256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6" ht="12.75" customHeight="1"/>
    <row r="99" spans="6:256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3" spans="6:256" ht="12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6:256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ht="5.25" customHeight="1"/>
    <row r="106" ht="6.75" customHeight="1"/>
    <row r="107" ht="5.25" customHeight="1"/>
  </sheetData>
  <sheetProtection/>
  <mergeCells count="4">
    <mergeCell ref="D1:E1"/>
    <mergeCell ref="A69:C69"/>
    <mergeCell ref="D71:E71"/>
    <mergeCell ref="A82:C82"/>
  </mergeCells>
  <printOptions horizontalCentered="1"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Csabi</dc:creator>
  <cp:keywords/>
  <dc:description/>
  <cp:lastModifiedBy>User</cp:lastModifiedBy>
  <cp:lastPrinted>2019-05-02T12:01:37Z</cp:lastPrinted>
  <dcterms:created xsi:type="dcterms:W3CDTF">2006-04-13T14:24:00Z</dcterms:created>
  <dcterms:modified xsi:type="dcterms:W3CDTF">2019-05-02T12:03:18Z</dcterms:modified>
  <cp:category/>
  <cp:version/>
  <cp:contentType/>
  <cp:contentStatus/>
  <cp:revision>1</cp:revision>
</cp:coreProperties>
</file>